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FEAPP1\UserData\All\STS\Westchester Office\WLIS WQ Monitoring\Pathogen Indicator Study\WQP Lab\Annual Data\2019\"/>
    </mc:Choice>
  </mc:AlternateContent>
  <bookViews>
    <workbookView xWindow="0" yWindow="0" windowWidth="23040" windowHeight="8808"/>
  </bookViews>
  <sheets>
    <sheet name="2019 Summary" sheetId="9" r:id="rId1"/>
    <sheet name="ESRI_MAPINFO_SHEET" sheetId="2" state="veryHidden" r:id="rId2"/>
  </sheets>
  <definedNames>
    <definedName name="_xlnm._FilterDatabase" localSheetId="0" hidden="1">'2019 Summary'!$A$1:$L$157</definedName>
    <definedName name="_xlnm.Print_Area" localSheetId="0">'2019 Summary'!$A$2:$L$63</definedName>
    <definedName name="_xlnm.Print_Titles" localSheetId="0">'2019 Summary'!$1:$1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9" l="1"/>
  <c r="F63" i="9"/>
  <c r="E63" i="9"/>
  <c r="G63" i="9" s="1"/>
  <c r="I62" i="9"/>
  <c r="F62" i="9"/>
  <c r="E62" i="9"/>
  <c r="G62" i="9" s="1"/>
  <c r="I61" i="9"/>
  <c r="F61" i="9"/>
  <c r="E61" i="9"/>
  <c r="G61" i="9" s="1"/>
  <c r="I60" i="9"/>
  <c r="F60" i="9"/>
  <c r="E60" i="9"/>
  <c r="G60" i="9" s="1"/>
  <c r="I59" i="9"/>
  <c r="F59" i="9"/>
  <c r="E59" i="9"/>
  <c r="G59" i="9" s="1"/>
  <c r="I58" i="9"/>
  <c r="F58" i="9"/>
  <c r="E58" i="9"/>
  <c r="G58" i="9" s="1"/>
  <c r="I57" i="9"/>
  <c r="F57" i="9"/>
  <c r="E57" i="9"/>
  <c r="G57" i="9" s="1"/>
  <c r="I56" i="9"/>
  <c r="F56" i="9"/>
  <c r="E56" i="9"/>
  <c r="G56" i="9" s="1"/>
  <c r="I55" i="9"/>
  <c r="F55" i="9"/>
  <c r="E55" i="9"/>
  <c r="G55" i="9" s="1"/>
  <c r="I54" i="9"/>
  <c r="F54" i="9"/>
  <c r="E54" i="9"/>
  <c r="G54" i="9" s="1"/>
  <c r="I53" i="9"/>
  <c r="F53" i="9"/>
  <c r="E53" i="9"/>
  <c r="G53" i="9" s="1"/>
  <c r="I52" i="9"/>
  <c r="F52" i="9"/>
  <c r="E52" i="9"/>
  <c r="G52" i="9" s="1"/>
  <c r="I51" i="9"/>
  <c r="F51" i="9"/>
  <c r="E51" i="9"/>
  <c r="G51" i="9" s="1"/>
  <c r="I50" i="9"/>
  <c r="F50" i="9"/>
  <c r="E50" i="9"/>
  <c r="G50" i="9" s="1"/>
  <c r="I49" i="9"/>
  <c r="F49" i="9"/>
  <c r="E49" i="9"/>
  <c r="G49" i="9" s="1"/>
  <c r="I48" i="9"/>
  <c r="F48" i="9"/>
  <c r="E48" i="9"/>
  <c r="G48" i="9" s="1"/>
  <c r="I47" i="9"/>
  <c r="F47" i="9"/>
  <c r="E47" i="9"/>
  <c r="G47" i="9" s="1"/>
  <c r="I46" i="9"/>
  <c r="F46" i="9"/>
  <c r="E46" i="9"/>
  <c r="G46" i="9" s="1"/>
  <c r="I45" i="9"/>
  <c r="F45" i="9"/>
  <c r="E45" i="9"/>
  <c r="G45" i="9" s="1"/>
  <c r="I44" i="9"/>
  <c r="F44" i="9"/>
  <c r="E44" i="9"/>
  <c r="G44" i="9" s="1"/>
  <c r="I43" i="9"/>
  <c r="F43" i="9"/>
  <c r="E43" i="9"/>
  <c r="G43" i="9" s="1"/>
  <c r="I42" i="9"/>
  <c r="F42" i="9"/>
  <c r="E42" i="9"/>
  <c r="G42" i="9" s="1"/>
  <c r="I41" i="9"/>
  <c r="F41" i="9"/>
  <c r="E41" i="9"/>
  <c r="G41" i="9" s="1"/>
  <c r="I40" i="9"/>
  <c r="F40" i="9"/>
  <c r="E40" i="9"/>
  <c r="G40" i="9" s="1"/>
  <c r="I39" i="9"/>
  <c r="F39" i="9"/>
  <c r="E39" i="9"/>
  <c r="G39" i="9" s="1"/>
  <c r="I38" i="9"/>
  <c r="F38" i="9"/>
  <c r="E38" i="9"/>
  <c r="G38" i="9" s="1"/>
  <c r="I37" i="9"/>
  <c r="F37" i="9"/>
  <c r="E37" i="9"/>
  <c r="G37" i="9" s="1"/>
  <c r="I36" i="9"/>
  <c r="F36" i="9"/>
  <c r="E36" i="9"/>
  <c r="G36" i="9" s="1"/>
  <c r="I35" i="9"/>
  <c r="F35" i="9"/>
  <c r="E35" i="9"/>
  <c r="G35" i="9" s="1"/>
  <c r="I34" i="9"/>
  <c r="F34" i="9"/>
  <c r="E34" i="9"/>
  <c r="G34" i="9" s="1"/>
  <c r="I33" i="9"/>
  <c r="F33" i="9"/>
  <c r="E33" i="9"/>
  <c r="G33" i="9" s="1"/>
  <c r="I32" i="9"/>
  <c r="F32" i="9"/>
  <c r="E32" i="9"/>
  <c r="G32" i="9" s="1"/>
  <c r="I31" i="9"/>
  <c r="F31" i="9"/>
  <c r="E31" i="9"/>
  <c r="G31" i="9" s="1"/>
  <c r="I30" i="9"/>
  <c r="F30" i="9"/>
  <c r="E30" i="9"/>
  <c r="G30" i="9" s="1"/>
  <c r="I29" i="9"/>
  <c r="F29" i="9"/>
  <c r="E29" i="9"/>
  <c r="G29" i="9" s="1"/>
  <c r="I28" i="9"/>
  <c r="F28" i="9"/>
  <c r="E28" i="9"/>
  <c r="G28" i="9" s="1"/>
  <c r="I27" i="9"/>
  <c r="F27" i="9"/>
  <c r="E27" i="9"/>
  <c r="G27" i="9" s="1"/>
  <c r="I26" i="9"/>
  <c r="F26" i="9"/>
  <c r="E26" i="9"/>
  <c r="G26" i="9" s="1"/>
  <c r="I25" i="9"/>
  <c r="F25" i="9"/>
  <c r="E25" i="9"/>
  <c r="G25" i="9" s="1"/>
  <c r="I24" i="9"/>
  <c r="F24" i="9"/>
  <c r="E24" i="9"/>
  <c r="G24" i="9" s="1"/>
  <c r="I23" i="9"/>
  <c r="F23" i="9"/>
  <c r="E23" i="9"/>
  <c r="G23" i="9" s="1"/>
  <c r="I22" i="9"/>
  <c r="F22" i="9"/>
  <c r="E22" i="9"/>
  <c r="G22" i="9" s="1"/>
  <c r="I21" i="9"/>
  <c r="F21" i="9"/>
  <c r="E21" i="9"/>
  <c r="G21" i="9" s="1"/>
  <c r="I20" i="9"/>
  <c r="F20" i="9"/>
  <c r="E20" i="9"/>
  <c r="G20" i="9" s="1"/>
  <c r="I19" i="9"/>
  <c r="F19" i="9"/>
  <c r="E19" i="9"/>
  <c r="G19" i="9" s="1"/>
  <c r="I18" i="9"/>
  <c r="F18" i="9"/>
  <c r="E18" i="9"/>
  <c r="G18" i="9" s="1"/>
  <c r="I17" i="9"/>
  <c r="F17" i="9"/>
  <c r="E17" i="9"/>
  <c r="G17" i="9" s="1"/>
  <c r="I16" i="9"/>
  <c r="F16" i="9"/>
  <c r="E16" i="9"/>
  <c r="G16" i="9" s="1"/>
  <c r="I15" i="9"/>
  <c r="F15" i="9"/>
  <c r="E15" i="9"/>
  <c r="G15" i="9" s="1"/>
  <c r="I14" i="9"/>
  <c r="F14" i="9"/>
  <c r="E14" i="9"/>
  <c r="G14" i="9" s="1"/>
  <c r="I13" i="9"/>
  <c r="F13" i="9"/>
  <c r="E13" i="9"/>
  <c r="G13" i="9" s="1"/>
  <c r="I12" i="9"/>
  <c r="F12" i="9"/>
  <c r="E12" i="9"/>
  <c r="G12" i="9" s="1"/>
  <c r="I11" i="9"/>
  <c r="F11" i="9"/>
  <c r="E11" i="9"/>
  <c r="G11" i="9" s="1"/>
  <c r="I10" i="9"/>
  <c r="F10" i="9"/>
  <c r="E10" i="9"/>
  <c r="G10" i="9" s="1"/>
  <c r="I9" i="9"/>
  <c r="F9" i="9"/>
  <c r="E9" i="9"/>
  <c r="G9" i="9" s="1"/>
  <c r="I8" i="9"/>
  <c r="F8" i="9"/>
  <c r="E8" i="9"/>
  <c r="G8" i="9" s="1"/>
  <c r="I7" i="9"/>
  <c r="F7" i="9"/>
  <c r="E7" i="9"/>
  <c r="G7" i="9" s="1"/>
  <c r="I6" i="9"/>
  <c r="F6" i="9"/>
  <c r="E6" i="9"/>
  <c r="G6" i="9" s="1"/>
  <c r="I5" i="9"/>
  <c r="F5" i="9"/>
  <c r="E5" i="9"/>
  <c r="G5" i="9" s="1"/>
  <c r="I4" i="9"/>
  <c r="F4" i="9"/>
  <c r="E4" i="9"/>
  <c r="G4" i="9" s="1"/>
  <c r="I3" i="9"/>
  <c r="F3" i="9"/>
  <c r="E3" i="9"/>
  <c r="G3" i="9" s="1"/>
  <c r="I2" i="9"/>
  <c r="F2" i="9"/>
  <c r="E2" i="9"/>
  <c r="G2" i="9" s="1"/>
</calcChain>
</file>

<file path=xl/sharedStrings.xml><?xml version="1.0" encoding="utf-8"?>
<sst xmlns="http://schemas.openxmlformats.org/spreadsheetml/2006/main" count="167" uniqueCount="138">
  <si>
    <t>Site ID</t>
  </si>
  <si>
    <t>Site Name</t>
  </si>
  <si>
    <t>BE-BHa</t>
  </si>
  <si>
    <t>&lt;10</t>
  </si>
  <si>
    <t>BE-LBd</t>
  </si>
  <si>
    <t>BE-MHa</t>
  </si>
  <si>
    <t>BE-MHd</t>
  </si>
  <si>
    <t>BS-WCWa</t>
  </si>
  <si>
    <t>BS-WCWb</t>
  </si>
  <si>
    <t>BS-WLISa</t>
  </si>
  <si>
    <t>E-GCa</t>
  </si>
  <si>
    <t>E-GHa</t>
  </si>
  <si>
    <t>E-LBa</t>
  </si>
  <si>
    <t>E-LBb</t>
  </si>
  <si>
    <t>E-LBc</t>
  </si>
  <si>
    <t>E-LBe</t>
  </si>
  <si>
    <t>E-LBf</t>
  </si>
  <si>
    <t>E-LBg</t>
  </si>
  <si>
    <t>E-LHa</t>
  </si>
  <si>
    <t>E-LHb</t>
  </si>
  <si>
    <t>E-MHb</t>
  </si>
  <si>
    <t>E-MHc</t>
  </si>
  <si>
    <t>E-MLa</t>
  </si>
  <si>
    <t>E-NRHa</t>
  </si>
  <si>
    <t>E-NRHc</t>
  </si>
  <si>
    <t>E-NRHd</t>
  </si>
  <si>
    <t>E-PLa</t>
  </si>
  <si>
    <t>E-UMP</t>
  </si>
  <si>
    <t>E-VAMa</t>
  </si>
  <si>
    <t>E-WLISb</t>
  </si>
  <si>
    <t>Five Islands Park on Beach</t>
  </si>
  <si>
    <t>E-WLISc</t>
  </si>
  <si>
    <t>R-AC-0.20</t>
  </si>
  <si>
    <t>R-BB-0.6</t>
  </si>
  <si>
    <t>R-BB-2.9</t>
  </si>
  <si>
    <t>R-BR-0.55</t>
  </si>
  <si>
    <t>Byram River at Columbus Park</t>
  </si>
  <si>
    <t>R-BR-1.01</t>
  </si>
  <si>
    <t>R-BR-3.15</t>
  </si>
  <si>
    <t>R-BR-7.55</t>
  </si>
  <si>
    <t>R-BREB-0.20</t>
  </si>
  <si>
    <t>R-BSB-0.06</t>
  </si>
  <si>
    <t>R-BSB-0.46</t>
  </si>
  <si>
    <t>R-BSB-1.67</t>
  </si>
  <si>
    <t>R-BSB-2.2</t>
  </si>
  <si>
    <t>R-GA-0.40</t>
  </si>
  <si>
    <t>R-GC-0.25</t>
  </si>
  <si>
    <t>R-HNB-1.6</t>
  </si>
  <si>
    <t>R-HUT-3.87</t>
  </si>
  <si>
    <t>R-HUT-4.40</t>
  </si>
  <si>
    <t>R-HUT-4.42</t>
  </si>
  <si>
    <t>R-HUT-4.55</t>
  </si>
  <si>
    <t>R-MIR-1.40</t>
  </si>
  <si>
    <t>R-MR-0.24</t>
  </si>
  <si>
    <t>R-MR-0.61</t>
  </si>
  <si>
    <t>R-MR-0.76</t>
  </si>
  <si>
    <t>R-MR-2.01</t>
  </si>
  <si>
    <t>R-MR-2.66</t>
  </si>
  <si>
    <t>R-MR-3.82</t>
  </si>
  <si>
    <t>R-MR-5.12</t>
  </si>
  <si>
    <t>R-OC-0.22</t>
  </si>
  <si>
    <t>R-PC-0.01</t>
  </si>
  <si>
    <t>R-PR-0.1</t>
  </si>
  <si>
    <t>R-SHR-0.07</t>
  </si>
  <si>
    <t>R-SHR-2.28</t>
  </si>
  <si>
    <t>R-SHR-2.91</t>
  </si>
  <si>
    <t>S-WLISd</t>
  </si>
  <si>
    <t>Total Samples</t>
  </si>
  <si>
    <t>#Fail</t>
  </si>
  <si>
    <t>#Pass</t>
  </si>
  <si>
    <t>% Fail</t>
  </si>
  <si>
    <t>% Pass</t>
  </si>
  <si>
    <t>Wet Fail</t>
  </si>
  <si>
    <t>Dry Fail</t>
  </si>
  <si>
    <r>
      <t xml:space="preserve">GeoMean All: </t>
    </r>
    <r>
      <rPr>
        <b/>
        <i/>
        <sz val="12"/>
        <rFont val="Calibri"/>
        <family val="2"/>
        <scheme val="minor"/>
      </rPr>
      <t>Enterococcus</t>
    </r>
  </si>
  <si>
    <r>
      <t xml:space="preserve">Maximum </t>
    </r>
    <r>
      <rPr>
        <b/>
        <i/>
        <sz val="12"/>
        <rFont val="Calibri"/>
        <family val="2"/>
        <scheme val="minor"/>
      </rPr>
      <t>Enterococcus</t>
    </r>
  </si>
  <si>
    <r>
      <t xml:space="preserve">Minimum </t>
    </r>
    <r>
      <rPr>
        <b/>
        <i/>
        <sz val="12"/>
        <rFont val="Calibri"/>
        <family val="2"/>
        <scheme val="minor"/>
      </rPr>
      <t>Enteroccocus</t>
    </r>
  </si>
  <si>
    <t>Byram Park, Greenwich, CT</t>
  </si>
  <si>
    <t>Douglaston Manor Beach, Queens, NYC, NY</t>
  </si>
  <si>
    <t>Harbor Island Beach, Mamaroneck, NY</t>
  </si>
  <si>
    <t>Shore Acres Yacht Club, Mamaroneck Village, NY</t>
  </si>
  <si>
    <t>Rye Playland Park, Rye, NY</t>
  </si>
  <si>
    <t>Beach Point Club, Mamaroneck Village, NY</t>
  </si>
  <si>
    <t>Glen Island Park, New Rochelle, NY</t>
  </si>
  <si>
    <t>Greenwich Cove, Greenwich, CT</t>
  </si>
  <si>
    <t>Indian Harbor Yacht Club, Greenwich, CT</t>
  </si>
  <si>
    <t>Bayside Marina, Queens, NYC, NY</t>
  </si>
  <si>
    <t>Little Neck Bay at Cross Island Express Way and 35th Ave, Queens, NYC, NY</t>
  </si>
  <si>
    <t>Parsons Beach at 233rd Street, Queens, NYC, NY</t>
  </si>
  <si>
    <t>Memorial Park, Queens, NYC, NY</t>
  </si>
  <si>
    <t>Little Neck Bay at Shore Drive and North Circle Drive, Great Neck Estates, NY</t>
  </si>
  <si>
    <t>Little Neck Bay at Martin Court, Kings Point, NY</t>
  </si>
  <si>
    <t>Larchmont Harbor at Park Ave, Larchmont, NY</t>
  </si>
  <si>
    <t>Flint Park, Larchmont, NY</t>
  </si>
  <si>
    <t>Mamaroneck Harbor at Taylor Ln, Mamaroneck Village, NY</t>
  </si>
  <si>
    <t>Mamaroneck Harbor East Basin, Mamaroneck Village, NY</t>
  </si>
  <si>
    <t>Rye Marshlands Conservancy, Rye, NY</t>
  </si>
  <si>
    <t>Neptune Boat Club, New Rochelle, NY</t>
  </si>
  <si>
    <t>Shore Park, Pelham Manor, NY</t>
  </si>
  <si>
    <t>Glen Island Approach, New Rochelle, NY</t>
  </si>
  <si>
    <t>Playland Lake at Edith Read Natural Park, Rye, NY</t>
  </si>
  <si>
    <t>Udalls Mill Pond, Saddle Rock, NY</t>
  </si>
  <si>
    <t>Van Amringe Millpond, Mamaroneck Village, NY</t>
  </si>
  <si>
    <t>Five Islands Approach at Le Fevres Ln, New Rochelle, NY</t>
  </si>
  <si>
    <t>Alley Creek Outfall at Northern Blvd, Queens, NYC, NY</t>
  </si>
  <si>
    <t>Blind Brook at Disbrow Park, Rye, NY</t>
  </si>
  <si>
    <t>Blind Brook, Rye Nature Center, Rye, NY</t>
  </si>
  <si>
    <t>Byram River at South Water Street, Greenwich, CT</t>
  </si>
  <si>
    <t>Byram River at Comley Avenue, Greenwich, CT</t>
  </si>
  <si>
    <t>Byram River at Cliffdale Rd, Greenwich, CT</t>
  </si>
  <si>
    <t>East Branch Byram River at Riversville Road, Greenwich, CT</t>
  </si>
  <si>
    <t>Beaver Swamp Brook at Boston Post Rd, Mamaroneck Village, NY</t>
  </si>
  <si>
    <t>Beaver Swamp Brook at Rye Neck HS, Mamaroneck Village, NY</t>
  </si>
  <si>
    <t>Beaver Swamp Brook at Truxton Street, Harrison, NY</t>
  </si>
  <si>
    <t>Beaver Swamp Brook at Greenwood Union Cemetery, Harrison, NY</t>
  </si>
  <si>
    <t>Gabblers Creek at Sandhill Road, Queens, NYC, NY</t>
  </si>
  <si>
    <t>Guion Creek at South Barry Ave Bridge, Mamaroneck Village, NY</t>
  </si>
  <si>
    <t>Horseneck Brook at Eagle Hill, Greenwich, CT</t>
  </si>
  <si>
    <t>Glover Field, Mount Vernon, NY</t>
  </si>
  <si>
    <t>Outfall at Farrell and Beechwood, Mount Vernon, NY</t>
  </si>
  <si>
    <t>Upstream of Farrell and Beechwood, Mount Vernon, NY</t>
  </si>
  <si>
    <t>Pelham Lake at Wilson Wood Park, Mount Vernon, NY</t>
  </si>
  <si>
    <t>Mianus River at Cos Cob Marina, Greenwich, CT</t>
  </si>
  <si>
    <t>Mamaroneck River at Phillips Park Rd, Mamaroneck Village, NY</t>
  </si>
  <si>
    <t>Mamaroneck River at Station Park Rd, Mamaroneck Village, NY</t>
  </si>
  <si>
    <t>Mamaroneck River at North Barry Ave Ext, Mamaroneck Village, NY</t>
  </si>
  <si>
    <t>Mamaroneck River at Joint Water Works, Mamaroneck Village, NY</t>
  </si>
  <si>
    <t>Mamaroneck River at Saxon Woods Rd, Mamaroneck, NY</t>
  </si>
  <si>
    <t>Mamaroneck River at Saxon Woods Park, White Plains, NY</t>
  </si>
  <si>
    <t>Mamaroneck River at Reynal Rd, White Plains, NY</t>
  </si>
  <si>
    <t>Otter Creek at S Barry Ave Bridge, Mamaroneck Village, NY</t>
  </si>
  <si>
    <t>Pemberwick Creek at Pemberwick Road, Greenwich, CT</t>
  </si>
  <si>
    <t>Premium River at Pryer Manor Road, New Rochelle, NY</t>
  </si>
  <si>
    <t>Sheldrake River at Columbus Park, Mamaroneck Village, NY</t>
  </si>
  <si>
    <t>Sheldrake River at Bonnie Briar Lane, Mamaroneck, NY</t>
  </si>
  <si>
    <t>Sheldrake Lake, New Rochelle, NY</t>
  </si>
  <si>
    <t>Steppingstone Park, Kings Point, NY</t>
  </si>
  <si>
    <t>&gt;24196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</si>
</sst>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959E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center" vertical="center"/>
    </xf>
    <xf numFmtId="1" fontId="1" fillId="6" borderId="1" xfId="1" applyNumberFormat="1" applyFont="1" applyFill="1" applyBorder="1" applyAlignment="1">
      <alignment horizontal="center" vertical="center"/>
    </xf>
    <xf numFmtId="0" fontId="1" fillId="6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1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/>
    </xf>
    <xf numFmtId="3" fontId="1" fillId="6" borderId="1" xfId="1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6" borderId="0" xfId="1" applyNumberFormat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/>
    </xf>
    <xf numFmtId="9" fontId="6" fillId="3" borderId="0" xfId="1" applyNumberFormat="1" applyFont="1" applyFill="1" applyBorder="1" applyAlignment="1">
      <alignment horizontal="center" vertical="center"/>
    </xf>
    <xf numFmtId="9" fontId="6" fillId="4" borderId="0" xfId="1" applyNumberFormat="1" applyFont="1" applyFill="1" applyBorder="1" applyAlignment="1">
      <alignment horizontal="center" vertical="center"/>
    </xf>
    <xf numFmtId="0" fontId="6" fillId="5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 wrapText="1"/>
    </xf>
    <xf numFmtId="0" fontId="1" fillId="7" borderId="1" xfId="1" applyFont="1" applyFill="1" applyBorder="1" applyAlignment="1">
      <alignment horizontal="center" vertical="center"/>
    </xf>
    <xf numFmtId="9" fontId="2" fillId="7" borderId="1" xfId="1" applyNumberFormat="1" applyFont="1" applyFill="1" applyBorder="1" applyAlignment="1">
      <alignment horizontal="center" vertical="center" wrapText="1"/>
    </xf>
    <xf numFmtId="9" fontId="1" fillId="7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9" fontId="2" fillId="2" borderId="1" xfId="1" applyNumberFormat="1" applyFont="1" applyFill="1" applyBorder="1" applyAlignment="1">
      <alignment horizontal="center" vertical="center" wrapText="1"/>
    </xf>
    <xf numFmtId="9" fontId="1" fillId="2" borderId="1" xfId="1" applyNumberFormat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 wrapText="1"/>
    </xf>
    <xf numFmtId="0" fontId="1" fillId="8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1" fontId="8" fillId="6" borderId="1" xfId="1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NumberFormat="1" applyFont="1" applyFill="1" applyBorder="1" applyAlignment="1">
      <alignment horizontal="center" vertical="center"/>
    </xf>
    <xf numFmtId="3" fontId="8" fillId="6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2B8BE"/>
      <color rgb="FFD39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"/>
  <sheetViews>
    <sheetView tabSelected="1" zoomScale="80" zoomScaleNormal="80" workbookViewId="0">
      <selection activeCell="Q4" sqref="Q4"/>
    </sheetView>
  </sheetViews>
  <sheetFormatPr defaultColWidth="10.109375" defaultRowHeight="15.6" x14ac:dyDescent="0.3"/>
  <cols>
    <col min="1" max="1" width="14.44140625" style="25" customWidth="1"/>
    <col min="2" max="2" width="30.33203125" style="18" customWidth="1"/>
    <col min="3" max="3" width="9.33203125" style="25" bestFit="1" customWidth="1"/>
    <col min="4" max="4" width="7.88671875" style="26" customWidth="1"/>
    <col min="5" max="5" width="7.88671875" style="27" customWidth="1"/>
    <col min="6" max="6" width="7.88671875" style="28" customWidth="1"/>
    <col min="7" max="7" width="7.88671875" style="29" customWidth="1"/>
    <col min="8" max="8" width="7.88671875" style="30" customWidth="1"/>
    <col min="9" max="9" width="7.88671875" style="31" customWidth="1"/>
    <col min="10" max="10" width="15" style="24" customWidth="1"/>
    <col min="11" max="12" width="15.5546875" style="24" customWidth="1"/>
    <col min="13" max="16384" width="10.109375" style="20"/>
  </cols>
  <sheetData>
    <row r="1" spans="1:12" s="19" customFormat="1" ht="48" customHeight="1" x14ac:dyDescent="0.3">
      <c r="A1" s="1" t="s">
        <v>0</v>
      </c>
      <c r="B1" s="2" t="s">
        <v>1</v>
      </c>
      <c r="C1" s="3" t="s">
        <v>67</v>
      </c>
      <c r="D1" s="32" t="s">
        <v>68</v>
      </c>
      <c r="E1" s="36" t="s">
        <v>69</v>
      </c>
      <c r="F1" s="34" t="s">
        <v>70</v>
      </c>
      <c r="G1" s="38" t="s">
        <v>71</v>
      </c>
      <c r="H1" s="40" t="s">
        <v>72</v>
      </c>
      <c r="I1" s="1" t="s">
        <v>73</v>
      </c>
      <c r="J1" s="9" t="s">
        <v>74</v>
      </c>
      <c r="K1" s="9" t="s">
        <v>75</v>
      </c>
      <c r="L1" s="9" t="s">
        <v>76</v>
      </c>
    </row>
    <row r="2" spans="1:12" ht="48" customHeight="1" x14ac:dyDescent="0.3">
      <c r="A2" s="7" t="s">
        <v>2</v>
      </c>
      <c r="B2" s="6" t="s">
        <v>77</v>
      </c>
      <c r="C2" s="10">
        <v>11</v>
      </c>
      <c r="D2" s="33">
        <v>3</v>
      </c>
      <c r="E2" s="37">
        <f>C2-D2</f>
        <v>8</v>
      </c>
      <c r="F2" s="35">
        <f>D2/C2</f>
        <v>0.27272727272727271</v>
      </c>
      <c r="G2" s="39">
        <f>E2/C2</f>
        <v>0.72727272727272729</v>
      </c>
      <c r="H2" s="41">
        <v>1</v>
      </c>
      <c r="I2" s="4">
        <f>D2-H2</f>
        <v>2</v>
      </c>
      <c r="J2" s="15">
        <v>32</v>
      </c>
      <c r="K2" s="45">
        <v>2603</v>
      </c>
      <c r="L2" s="13" t="s">
        <v>3</v>
      </c>
    </row>
    <row r="3" spans="1:12" ht="48" customHeight="1" x14ac:dyDescent="0.3">
      <c r="A3" s="7" t="s">
        <v>4</v>
      </c>
      <c r="B3" s="6" t="s">
        <v>78</v>
      </c>
      <c r="C3" s="10">
        <v>11</v>
      </c>
      <c r="D3" s="33">
        <v>1</v>
      </c>
      <c r="E3" s="37">
        <f>C3-D3</f>
        <v>10</v>
      </c>
      <c r="F3" s="35">
        <f>D3/C3</f>
        <v>9.0909090909090912E-2</v>
      </c>
      <c r="G3" s="39">
        <f>E3/C3</f>
        <v>0.90909090909090906</v>
      </c>
      <c r="H3" s="41">
        <v>1</v>
      </c>
      <c r="I3" s="4">
        <f>D3-H3</f>
        <v>0</v>
      </c>
      <c r="J3" s="12">
        <v>24</v>
      </c>
      <c r="K3" s="46">
        <v>1723</v>
      </c>
      <c r="L3" s="14" t="s">
        <v>3</v>
      </c>
    </row>
    <row r="4" spans="1:12" ht="48" customHeight="1" x14ac:dyDescent="0.3">
      <c r="A4" s="10" t="s">
        <v>5</v>
      </c>
      <c r="B4" s="8" t="s">
        <v>79</v>
      </c>
      <c r="C4" s="10">
        <v>10</v>
      </c>
      <c r="D4" s="33">
        <v>5</v>
      </c>
      <c r="E4" s="37">
        <f>C4-D4</f>
        <v>5</v>
      </c>
      <c r="F4" s="35">
        <f>D4/C4</f>
        <v>0.5</v>
      </c>
      <c r="G4" s="39">
        <f>E4/C4</f>
        <v>0.5</v>
      </c>
      <c r="H4" s="41">
        <v>2</v>
      </c>
      <c r="I4" s="4">
        <f t="shared" ref="I4:I63" si="0">D4-H4</f>
        <v>3</v>
      </c>
      <c r="J4" s="42">
        <v>129</v>
      </c>
      <c r="K4" s="42">
        <v>2909</v>
      </c>
      <c r="L4" s="16">
        <v>10</v>
      </c>
    </row>
    <row r="5" spans="1:12" ht="48" customHeight="1" x14ac:dyDescent="0.3">
      <c r="A5" s="7" t="s">
        <v>6</v>
      </c>
      <c r="B5" s="6" t="s">
        <v>80</v>
      </c>
      <c r="C5" s="10">
        <v>10</v>
      </c>
      <c r="D5" s="33">
        <v>6</v>
      </c>
      <c r="E5" s="37">
        <f t="shared" ref="E5:E63" si="1">C5-D5</f>
        <v>4</v>
      </c>
      <c r="F5" s="35">
        <f t="shared" ref="F5:F63" si="2">D5/C5</f>
        <v>0.6</v>
      </c>
      <c r="G5" s="39">
        <f t="shared" ref="G5:G63" si="3">E5/C5</f>
        <v>0.4</v>
      </c>
      <c r="H5" s="41">
        <v>2</v>
      </c>
      <c r="I5" s="4">
        <f t="shared" si="0"/>
        <v>4</v>
      </c>
      <c r="J5" s="43">
        <v>132</v>
      </c>
      <c r="K5" s="46">
        <v>715</v>
      </c>
      <c r="L5" s="13">
        <v>20</v>
      </c>
    </row>
    <row r="6" spans="1:12" ht="48" customHeight="1" x14ac:dyDescent="0.3">
      <c r="A6" s="7" t="s">
        <v>7</v>
      </c>
      <c r="B6" s="6" t="s">
        <v>81</v>
      </c>
      <c r="C6" s="10">
        <v>9</v>
      </c>
      <c r="D6" s="33">
        <v>2</v>
      </c>
      <c r="E6" s="37">
        <f t="shared" si="1"/>
        <v>7</v>
      </c>
      <c r="F6" s="35">
        <f t="shared" si="2"/>
        <v>0.22222222222222221</v>
      </c>
      <c r="G6" s="39">
        <f t="shared" si="3"/>
        <v>0.77777777777777779</v>
      </c>
      <c r="H6" s="41">
        <v>0</v>
      </c>
      <c r="I6" s="4">
        <f t="shared" si="0"/>
        <v>2</v>
      </c>
      <c r="J6" s="43">
        <v>53</v>
      </c>
      <c r="K6" s="46">
        <v>19863</v>
      </c>
      <c r="L6" s="13" t="s">
        <v>3</v>
      </c>
    </row>
    <row r="7" spans="1:12" ht="48" customHeight="1" x14ac:dyDescent="0.3">
      <c r="A7" s="11" t="s">
        <v>8</v>
      </c>
      <c r="B7" s="6" t="s">
        <v>82</v>
      </c>
      <c r="C7" s="10">
        <v>10</v>
      </c>
      <c r="D7" s="33">
        <v>2</v>
      </c>
      <c r="E7" s="37">
        <f t="shared" si="1"/>
        <v>8</v>
      </c>
      <c r="F7" s="35">
        <f t="shared" si="2"/>
        <v>0.2</v>
      </c>
      <c r="G7" s="39">
        <f t="shared" si="3"/>
        <v>0.8</v>
      </c>
      <c r="H7" s="41">
        <v>1</v>
      </c>
      <c r="I7" s="4">
        <f t="shared" si="0"/>
        <v>1</v>
      </c>
      <c r="J7" s="43">
        <v>36</v>
      </c>
      <c r="K7" s="42">
        <v>538</v>
      </c>
      <c r="L7" s="13" t="s">
        <v>3</v>
      </c>
    </row>
    <row r="8" spans="1:12" ht="48" customHeight="1" x14ac:dyDescent="0.3">
      <c r="A8" s="10" t="s">
        <v>9</v>
      </c>
      <c r="B8" s="8" t="s">
        <v>83</v>
      </c>
      <c r="C8" s="10">
        <v>9</v>
      </c>
      <c r="D8" s="33">
        <v>4</v>
      </c>
      <c r="E8" s="37">
        <f t="shared" si="1"/>
        <v>5</v>
      </c>
      <c r="F8" s="35">
        <f t="shared" si="2"/>
        <v>0.44444444444444442</v>
      </c>
      <c r="G8" s="39">
        <f t="shared" si="3"/>
        <v>0.55555555555555558</v>
      </c>
      <c r="H8" s="41">
        <v>2</v>
      </c>
      <c r="I8" s="4">
        <f t="shared" si="0"/>
        <v>2</v>
      </c>
      <c r="J8" s="43">
        <v>89</v>
      </c>
      <c r="K8" s="46">
        <v>2282</v>
      </c>
      <c r="L8" s="13">
        <v>10</v>
      </c>
    </row>
    <row r="9" spans="1:12" ht="48" customHeight="1" x14ac:dyDescent="0.3">
      <c r="A9" s="7" t="s">
        <v>10</v>
      </c>
      <c r="B9" s="6" t="s">
        <v>84</v>
      </c>
      <c r="C9" s="10">
        <v>11</v>
      </c>
      <c r="D9" s="33">
        <v>0</v>
      </c>
      <c r="E9" s="37">
        <f t="shared" si="1"/>
        <v>11</v>
      </c>
      <c r="F9" s="35">
        <f t="shared" si="2"/>
        <v>0</v>
      </c>
      <c r="G9" s="39">
        <f t="shared" si="3"/>
        <v>1</v>
      </c>
      <c r="H9" s="41">
        <v>0</v>
      </c>
      <c r="I9" s="4">
        <f t="shared" si="0"/>
        <v>0</v>
      </c>
      <c r="J9" s="12">
        <v>5</v>
      </c>
      <c r="K9" s="13">
        <v>10</v>
      </c>
      <c r="L9" s="13" t="s">
        <v>3</v>
      </c>
    </row>
    <row r="10" spans="1:12" ht="48" customHeight="1" x14ac:dyDescent="0.3">
      <c r="A10" s="7" t="s">
        <v>11</v>
      </c>
      <c r="B10" s="6" t="s">
        <v>85</v>
      </c>
      <c r="C10" s="10">
        <v>11</v>
      </c>
      <c r="D10" s="33">
        <v>0</v>
      </c>
      <c r="E10" s="37">
        <f t="shared" si="1"/>
        <v>11</v>
      </c>
      <c r="F10" s="35">
        <f t="shared" si="2"/>
        <v>0</v>
      </c>
      <c r="G10" s="39">
        <f t="shared" si="3"/>
        <v>1</v>
      </c>
      <c r="H10" s="41">
        <v>0</v>
      </c>
      <c r="I10" s="4">
        <f t="shared" si="0"/>
        <v>0</v>
      </c>
      <c r="J10" s="12">
        <v>6</v>
      </c>
      <c r="K10" s="13">
        <v>10</v>
      </c>
      <c r="L10" s="13" t="s">
        <v>3</v>
      </c>
    </row>
    <row r="11" spans="1:12" ht="48" customHeight="1" x14ac:dyDescent="0.3">
      <c r="A11" s="7" t="s">
        <v>12</v>
      </c>
      <c r="B11" s="6" t="s">
        <v>86</v>
      </c>
      <c r="C11" s="10">
        <v>11</v>
      </c>
      <c r="D11" s="33">
        <v>3</v>
      </c>
      <c r="E11" s="37">
        <f t="shared" si="1"/>
        <v>8</v>
      </c>
      <c r="F11" s="35">
        <f t="shared" si="2"/>
        <v>0.27272727272727271</v>
      </c>
      <c r="G11" s="39">
        <f t="shared" si="3"/>
        <v>0.72727272727272729</v>
      </c>
      <c r="H11" s="41">
        <v>1</v>
      </c>
      <c r="I11" s="4">
        <f t="shared" si="0"/>
        <v>2</v>
      </c>
      <c r="J11" s="43">
        <v>44</v>
      </c>
      <c r="K11" s="46">
        <v>3076</v>
      </c>
      <c r="L11" s="14" t="s">
        <v>3</v>
      </c>
    </row>
    <row r="12" spans="1:12" ht="48" customHeight="1" x14ac:dyDescent="0.3">
      <c r="A12" s="7" t="s">
        <v>13</v>
      </c>
      <c r="B12" s="6" t="s">
        <v>87</v>
      </c>
      <c r="C12" s="10">
        <v>11</v>
      </c>
      <c r="D12" s="33">
        <v>7</v>
      </c>
      <c r="E12" s="37">
        <f t="shared" si="1"/>
        <v>4</v>
      </c>
      <c r="F12" s="35">
        <f t="shared" si="2"/>
        <v>0.63636363636363635</v>
      </c>
      <c r="G12" s="39">
        <f t="shared" si="3"/>
        <v>0.36363636363636365</v>
      </c>
      <c r="H12" s="41">
        <v>2</v>
      </c>
      <c r="I12" s="4">
        <f t="shared" si="0"/>
        <v>5</v>
      </c>
      <c r="J12" s="42">
        <v>286</v>
      </c>
      <c r="K12" s="43">
        <v>10462</v>
      </c>
      <c r="L12" s="14">
        <v>10</v>
      </c>
    </row>
    <row r="13" spans="1:12" ht="48" customHeight="1" x14ac:dyDescent="0.3">
      <c r="A13" s="7" t="s">
        <v>14</v>
      </c>
      <c r="B13" s="5" t="s">
        <v>88</v>
      </c>
      <c r="C13" s="10">
        <v>11</v>
      </c>
      <c r="D13" s="33">
        <v>6</v>
      </c>
      <c r="E13" s="37">
        <f t="shared" si="1"/>
        <v>5</v>
      </c>
      <c r="F13" s="35">
        <f t="shared" si="2"/>
        <v>0.54545454545454541</v>
      </c>
      <c r="G13" s="39">
        <f t="shared" si="3"/>
        <v>0.45454545454545453</v>
      </c>
      <c r="H13" s="41">
        <v>2</v>
      </c>
      <c r="I13" s="4">
        <f t="shared" si="0"/>
        <v>4</v>
      </c>
      <c r="J13" s="43">
        <v>158</v>
      </c>
      <c r="K13" s="46">
        <v>24196</v>
      </c>
      <c r="L13" s="10" t="s">
        <v>3</v>
      </c>
    </row>
    <row r="14" spans="1:12" ht="48" customHeight="1" x14ac:dyDescent="0.3">
      <c r="A14" s="7" t="s">
        <v>15</v>
      </c>
      <c r="B14" s="6" t="s">
        <v>89</v>
      </c>
      <c r="C14" s="10">
        <v>10</v>
      </c>
      <c r="D14" s="33">
        <v>6</v>
      </c>
      <c r="E14" s="37">
        <f t="shared" si="1"/>
        <v>4</v>
      </c>
      <c r="F14" s="35">
        <f t="shared" si="2"/>
        <v>0.6</v>
      </c>
      <c r="G14" s="39">
        <f t="shared" si="3"/>
        <v>0.4</v>
      </c>
      <c r="H14" s="41">
        <v>2</v>
      </c>
      <c r="I14" s="4">
        <f t="shared" si="0"/>
        <v>4</v>
      </c>
      <c r="J14" s="43">
        <v>227</v>
      </c>
      <c r="K14" s="46">
        <v>3654</v>
      </c>
      <c r="L14" s="14" t="s">
        <v>3</v>
      </c>
    </row>
    <row r="15" spans="1:12" ht="48" customHeight="1" x14ac:dyDescent="0.3">
      <c r="A15" s="10" t="s">
        <v>16</v>
      </c>
      <c r="B15" s="5" t="s">
        <v>90</v>
      </c>
      <c r="C15" s="10">
        <v>11</v>
      </c>
      <c r="D15" s="33">
        <v>2</v>
      </c>
      <c r="E15" s="37">
        <f t="shared" si="1"/>
        <v>9</v>
      </c>
      <c r="F15" s="35">
        <f t="shared" si="2"/>
        <v>0.18181818181818182</v>
      </c>
      <c r="G15" s="39">
        <f t="shared" si="3"/>
        <v>0.81818181818181823</v>
      </c>
      <c r="H15" s="41">
        <v>1</v>
      </c>
      <c r="I15" s="4">
        <f t="shared" si="0"/>
        <v>1</v>
      </c>
      <c r="J15" s="43">
        <v>59</v>
      </c>
      <c r="K15" s="46">
        <v>5475</v>
      </c>
      <c r="L15" s="14" t="s">
        <v>3</v>
      </c>
    </row>
    <row r="16" spans="1:12" ht="48" customHeight="1" x14ac:dyDescent="0.3">
      <c r="A16" s="7" t="s">
        <v>17</v>
      </c>
      <c r="B16" s="5" t="s">
        <v>91</v>
      </c>
      <c r="C16" s="10">
        <v>11</v>
      </c>
      <c r="D16" s="33">
        <v>7</v>
      </c>
      <c r="E16" s="37">
        <f t="shared" si="1"/>
        <v>4</v>
      </c>
      <c r="F16" s="35">
        <f t="shared" si="2"/>
        <v>0.63636363636363635</v>
      </c>
      <c r="G16" s="39">
        <f t="shared" si="3"/>
        <v>0.36363636363636365</v>
      </c>
      <c r="H16" s="41">
        <v>1</v>
      </c>
      <c r="I16" s="4">
        <f t="shared" si="0"/>
        <v>6</v>
      </c>
      <c r="J16" s="43">
        <v>82</v>
      </c>
      <c r="K16" s="46">
        <v>399</v>
      </c>
      <c r="L16" s="14" t="s">
        <v>3</v>
      </c>
    </row>
    <row r="17" spans="1:12" ht="48" customHeight="1" x14ac:dyDescent="0.3">
      <c r="A17" s="4" t="s">
        <v>18</v>
      </c>
      <c r="B17" s="6" t="s">
        <v>92</v>
      </c>
      <c r="C17" s="10">
        <v>10</v>
      </c>
      <c r="D17" s="33">
        <v>2</v>
      </c>
      <c r="E17" s="37">
        <f t="shared" si="1"/>
        <v>8</v>
      </c>
      <c r="F17" s="35">
        <f t="shared" si="2"/>
        <v>0.2</v>
      </c>
      <c r="G17" s="39">
        <f t="shared" si="3"/>
        <v>0.8</v>
      </c>
      <c r="H17" s="41">
        <v>1</v>
      </c>
      <c r="I17" s="4">
        <f t="shared" si="0"/>
        <v>1</v>
      </c>
      <c r="J17" s="12">
        <v>16</v>
      </c>
      <c r="K17" s="46">
        <v>780</v>
      </c>
      <c r="L17" s="13" t="s">
        <v>3</v>
      </c>
    </row>
    <row r="18" spans="1:12" ht="48" customHeight="1" x14ac:dyDescent="0.3">
      <c r="A18" s="4" t="s">
        <v>19</v>
      </c>
      <c r="B18" s="5" t="s">
        <v>93</v>
      </c>
      <c r="C18" s="10">
        <v>10</v>
      </c>
      <c r="D18" s="33">
        <v>4</v>
      </c>
      <c r="E18" s="37">
        <f t="shared" si="1"/>
        <v>6</v>
      </c>
      <c r="F18" s="35">
        <f t="shared" si="2"/>
        <v>0.4</v>
      </c>
      <c r="G18" s="39">
        <f t="shared" si="3"/>
        <v>0.6</v>
      </c>
      <c r="H18" s="41">
        <v>2</v>
      </c>
      <c r="I18" s="4">
        <f t="shared" si="0"/>
        <v>2</v>
      </c>
      <c r="J18" s="43">
        <v>208</v>
      </c>
      <c r="K18" s="47" t="s">
        <v>137</v>
      </c>
      <c r="L18" s="13" t="s">
        <v>3</v>
      </c>
    </row>
    <row r="19" spans="1:12" ht="48" customHeight="1" x14ac:dyDescent="0.3">
      <c r="A19" s="7" t="s">
        <v>20</v>
      </c>
      <c r="B19" s="6" t="s">
        <v>94</v>
      </c>
      <c r="C19" s="10">
        <v>10</v>
      </c>
      <c r="D19" s="33">
        <v>0</v>
      </c>
      <c r="E19" s="37">
        <f t="shared" si="1"/>
        <v>10</v>
      </c>
      <c r="F19" s="35">
        <f t="shared" si="2"/>
        <v>0</v>
      </c>
      <c r="G19" s="39">
        <f t="shared" si="3"/>
        <v>1</v>
      </c>
      <c r="H19" s="41">
        <v>0</v>
      </c>
      <c r="I19" s="4">
        <f t="shared" si="0"/>
        <v>0</v>
      </c>
      <c r="J19" s="12">
        <v>17</v>
      </c>
      <c r="K19" s="13">
        <v>41</v>
      </c>
      <c r="L19" s="13" t="s">
        <v>3</v>
      </c>
    </row>
    <row r="20" spans="1:12" ht="48" customHeight="1" x14ac:dyDescent="0.3">
      <c r="A20" s="7" t="s">
        <v>21</v>
      </c>
      <c r="B20" s="6" t="s">
        <v>95</v>
      </c>
      <c r="C20" s="10">
        <v>10</v>
      </c>
      <c r="D20" s="33">
        <v>9</v>
      </c>
      <c r="E20" s="37">
        <f t="shared" si="1"/>
        <v>1</v>
      </c>
      <c r="F20" s="35">
        <f t="shared" si="2"/>
        <v>0.9</v>
      </c>
      <c r="G20" s="39">
        <f t="shared" si="3"/>
        <v>0.1</v>
      </c>
      <c r="H20" s="41">
        <v>2</v>
      </c>
      <c r="I20" s="4">
        <f t="shared" si="0"/>
        <v>7</v>
      </c>
      <c r="J20" s="43">
        <v>261</v>
      </c>
      <c r="K20" s="47">
        <v>677</v>
      </c>
      <c r="L20" s="13">
        <v>63</v>
      </c>
    </row>
    <row r="21" spans="1:12" ht="48" customHeight="1" x14ac:dyDescent="0.3">
      <c r="A21" s="7" t="s">
        <v>22</v>
      </c>
      <c r="B21" s="6" t="s">
        <v>96</v>
      </c>
      <c r="C21" s="10">
        <v>10</v>
      </c>
      <c r="D21" s="33">
        <v>3</v>
      </c>
      <c r="E21" s="37">
        <f t="shared" si="1"/>
        <v>7</v>
      </c>
      <c r="F21" s="35">
        <f t="shared" si="2"/>
        <v>0.3</v>
      </c>
      <c r="G21" s="39">
        <f t="shared" si="3"/>
        <v>0.7</v>
      </c>
      <c r="H21" s="41">
        <v>1</v>
      </c>
      <c r="I21" s="4">
        <f t="shared" si="0"/>
        <v>2</v>
      </c>
      <c r="J21" s="12">
        <v>27</v>
      </c>
      <c r="K21" s="46">
        <v>359</v>
      </c>
      <c r="L21" s="13" t="s">
        <v>3</v>
      </c>
    </row>
    <row r="22" spans="1:12" ht="48" customHeight="1" x14ac:dyDescent="0.3">
      <c r="A22" s="7" t="s">
        <v>23</v>
      </c>
      <c r="B22" s="6" t="s">
        <v>97</v>
      </c>
      <c r="C22" s="10">
        <v>11</v>
      </c>
      <c r="D22" s="33">
        <v>2</v>
      </c>
      <c r="E22" s="37">
        <f t="shared" si="1"/>
        <v>9</v>
      </c>
      <c r="F22" s="35">
        <f t="shared" si="2"/>
        <v>0.18181818181818182</v>
      </c>
      <c r="G22" s="39">
        <f t="shared" si="3"/>
        <v>0.81818181818181823</v>
      </c>
      <c r="H22" s="41">
        <v>1</v>
      </c>
      <c r="I22" s="4">
        <f t="shared" si="0"/>
        <v>1</v>
      </c>
      <c r="J22" s="12">
        <v>17</v>
      </c>
      <c r="K22" s="46">
        <v>1178</v>
      </c>
      <c r="L22" s="13" t="s">
        <v>3</v>
      </c>
    </row>
    <row r="23" spans="1:12" ht="48" customHeight="1" x14ac:dyDescent="0.3">
      <c r="A23" s="4" t="s">
        <v>24</v>
      </c>
      <c r="B23" s="5" t="s">
        <v>98</v>
      </c>
      <c r="C23" s="10">
        <v>11</v>
      </c>
      <c r="D23" s="33">
        <v>2</v>
      </c>
      <c r="E23" s="37">
        <f t="shared" si="1"/>
        <v>9</v>
      </c>
      <c r="F23" s="35">
        <f t="shared" si="2"/>
        <v>0.18181818181818182</v>
      </c>
      <c r="G23" s="39">
        <f t="shared" si="3"/>
        <v>0.81818181818181823</v>
      </c>
      <c r="H23" s="41">
        <v>1</v>
      </c>
      <c r="I23" s="4">
        <f t="shared" si="0"/>
        <v>1</v>
      </c>
      <c r="J23" s="43">
        <v>40</v>
      </c>
      <c r="K23" s="46">
        <v>488</v>
      </c>
      <c r="L23" s="13">
        <v>10</v>
      </c>
    </row>
    <row r="24" spans="1:12" ht="48" customHeight="1" x14ac:dyDescent="0.3">
      <c r="A24" s="7" t="s">
        <v>25</v>
      </c>
      <c r="B24" s="5" t="s">
        <v>99</v>
      </c>
      <c r="C24" s="10">
        <v>11</v>
      </c>
      <c r="D24" s="33">
        <v>3</v>
      </c>
      <c r="E24" s="37">
        <f t="shared" si="1"/>
        <v>8</v>
      </c>
      <c r="F24" s="35">
        <f t="shared" si="2"/>
        <v>0.27272727272727271</v>
      </c>
      <c r="G24" s="39">
        <f t="shared" si="3"/>
        <v>0.72727272727272729</v>
      </c>
      <c r="H24" s="41">
        <v>1</v>
      </c>
      <c r="I24" s="4">
        <f t="shared" si="0"/>
        <v>2</v>
      </c>
      <c r="J24" s="43">
        <v>64</v>
      </c>
      <c r="K24" s="46">
        <v>14136</v>
      </c>
      <c r="L24" s="13" t="s">
        <v>3</v>
      </c>
    </row>
    <row r="25" spans="1:12" ht="48" customHeight="1" x14ac:dyDescent="0.3">
      <c r="A25" s="7" t="s">
        <v>26</v>
      </c>
      <c r="B25" s="6" t="s">
        <v>100</v>
      </c>
      <c r="C25" s="10">
        <v>11</v>
      </c>
      <c r="D25" s="33">
        <v>3</v>
      </c>
      <c r="E25" s="37">
        <f t="shared" si="1"/>
        <v>8</v>
      </c>
      <c r="F25" s="35">
        <f t="shared" si="2"/>
        <v>0.27272727272727271</v>
      </c>
      <c r="G25" s="39">
        <f t="shared" si="3"/>
        <v>0.72727272727272729</v>
      </c>
      <c r="H25" s="41">
        <v>0</v>
      </c>
      <c r="I25" s="4">
        <f t="shared" si="0"/>
        <v>3</v>
      </c>
      <c r="J25" s="43">
        <v>50</v>
      </c>
      <c r="K25" s="46">
        <v>749</v>
      </c>
      <c r="L25" s="13">
        <v>10</v>
      </c>
    </row>
    <row r="26" spans="1:12" s="21" customFormat="1" ht="48" customHeight="1" x14ac:dyDescent="0.3">
      <c r="A26" s="7" t="s">
        <v>27</v>
      </c>
      <c r="B26" s="5" t="s">
        <v>101</v>
      </c>
      <c r="C26" s="10">
        <v>11</v>
      </c>
      <c r="D26" s="33">
        <v>10</v>
      </c>
      <c r="E26" s="37">
        <f t="shared" si="1"/>
        <v>1</v>
      </c>
      <c r="F26" s="35">
        <f t="shared" si="2"/>
        <v>0.90909090909090906</v>
      </c>
      <c r="G26" s="39">
        <f t="shared" si="3"/>
        <v>9.0909090909090912E-2</v>
      </c>
      <c r="H26" s="41">
        <v>2</v>
      </c>
      <c r="I26" s="4">
        <f t="shared" si="0"/>
        <v>8</v>
      </c>
      <c r="J26" s="43">
        <v>945</v>
      </c>
      <c r="K26" s="46">
        <v>19863</v>
      </c>
      <c r="L26" s="14">
        <v>75</v>
      </c>
    </row>
    <row r="27" spans="1:12" ht="48" customHeight="1" x14ac:dyDescent="0.3">
      <c r="A27" s="7" t="s">
        <v>28</v>
      </c>
      <c r="B27" s="5" t="s">
        <v>102</v>
      </c>
      <c r="C27" s="10">
        <v>10</v>
      </c>
      <c r="D27" s="33">
        <v>0</v>
      </c>
      <c r="E27" s="37">
        <f t="shared" si="1"/>
        <v>10</v>
      </c>
      <c r="F27" s="35">
        <f t="shared" si="2"/>
        <v>0</v>
      </c>
      <c r="G27" s="39">
        <f t="shared" si="3"/>
        <v>1</v>
      </c>
      <c r="H27" s="41">
        <v>0</v>
      </c>
      <c r="I27" s="4">
        <f t="shared" si="0"/>
        <v>0</v>
      </c>
      <c r="J27" s="12">
        <v>8</v>
      </c>
      <c r="K27" s="13">
        <v>41</v>
      </c>
      <c r="L27" s="13" t="s">
        <v>3</v>
      </c>
    </row>
    <row r="28" spans="1:12" ht="48" customHeight="1" x14ac:dyDescent="0.3">
      <c r="A28" s="4" t="s">
        <v>29</v>
      </c>
      <c r="B28" s="5" t="s">
        <v>30</v>
      </c>
      <c r="C28" s="10">
        <v>11</v>
      </c>
      <c r="D28" s="33">
        <v>3</v>
      </c>
      <c r="E28" s="37">
        <f t="shared" si="1"/>
        <v>8</v>
      </c>
      <c r="F28" s="35">
        <f t="shared" si="2"/>
        <v>0.27272727272727271</v>
      </c>
      <c r="G28" s="39">
        <f t="shared" si="3"/>
        <v>0.72727272727272729</v>
      </c>
      <c r="H28" s="41">
        <v>1</v>
      </c>
      <c r="I28" s="4">
        <f t="shared" si="0"/>
        <v>2</v>
      </c>
      <c r="J28" s="43">
        <v>76</v>
      </c>
      <c r="K28" s="46">
        <v>15531</v>
      </c>
      <c r="L28" s="13" t="s">
        <v>3</v>
      </c>
    </row>
    <row r="29" spans="1:12" ht="48" customHeight="1" x14ac:dyDescent="0.3">
      <c r="A29" s="6" t="s">
        <v>31</v>
      </c>
      <c r="B29" s="5" t="s">
        <v>103</v>
      </c>
      <c r="C29" s="10">
        <v>10</v>
      </c>
      <c r="D29" s="33">
        <v>2</v>
      </c>
      <c r="E29" s="37">
        <f t="shared" si="1"/>
        <v>8</v>
      </c>
      <c r="F29" s="35">
        <f t="shared" si="2"/>
        <v>0.2</v>
      </c>
      <c r="G29" s="39">
        <f t="shared" si="3"/>
        <v>0.8</v>
      </c>
      <c r="H29" s="41">
        <v>2</v>
      </c>
      <c r="I29" s="4">
        <f t="shared" si="0"/>
        <v>0</v>
      </c>
      <c r="J29" s="12">
        <v>25</v>
      </c>
      <c r="K29" s="46">
        <v>1178</v>
      </c>
      <c r="L29" s="13" t="s">
        <v>3</v>
      </c>
    </row>
    <row r="30" spans="1:12" ht="48" customHeight="1" x14ac:dyDescent="0.3">
      <c r="A30" s="7" t="s">
        <v>32</v>
      </c>
      <c r="B30" s="6" t="s">
        <v>104</v>
      </c>
      <c r="C30" s="10">
        <v>11</v>
      </c>
      <c r="D30" s="33">
        <v>5</v>
      </c>
      <c r="E30" s="37">
        <f t="shared" si="1"/>
        <v>6</v>
      </c>
      <c r="F30" s="35">
        <f t="shared" si="2"/>
        <v>0.45454545454545453</v>
      </c>
      <c r="G30" s="39">
        <f t="shared" si="3"/>
        <v>0.54545454545454541</v>
      </c>
      <c r="H30" s="41">
        <v>2</v>
      </c>
      <c r="I30" s="4">
        <f t="shared" si="0"/>
        <v>3</v>
      </c>
      <c r="J30" s="43">
        <v>181</v>
      </c>
      <c r="K30" s="46" t="s">
        <v>137</v>
      </c>
      <c r="L30" s="14" t="s">
        <v>3</v>
      </c>
    </row>
    <row r="31" spans="1:12" ht="48" customHeight="1" x14ac:dyDescent="0.3">
      <c r="A31" s="4" t="s">
        <v>33</v>
      </c>
      <c r="B31" s="5" t="s">
        <v>105</v>
      </c>
      <c r="C31" s="10">
        <v>10</v>
      </c>
      <c r="D31" s="33">
        <v>6</v>
      </c>
      <c r="E31" s="37">
        <f t="shared" si="1"/>
        <v>4</v>
      </c>
      <c r="F31" s="35">
        <f t="shared" si="2"/>
        <v>0.6</v>
      </c>
      <c r="G31" s="39">
        <f t="shared" si="3"/>
        <v>0.4</v>
      </c>
      <c r="H31" s="41">
        <v>0</v>
      </c>
      <c r="I31" s="4">
        <f t="shared" si="0"/>
        <v>6</v>
      </c>
      <c r="J31" s="43">
        <v>92</v>
      </c>
      <c r="K31" s="46">
        <v>1050</v>
      </c>
      <c r="L31" s="13" t="s">
        <v>3</v>
      </c>
    </row>
    <row r="32" spans="1:12" ht="48" customHeight="1" x14ac:dyDescent="0.3">
      <c r="A32" s="6" t="s">
        <v>34</v>
      </c>
      <c r="B32" s="7" t="s">
        <v>106</v>
      </c>
      <c r="C32" s="10">
        <v>11</v>
      </c>
      <c r="D32" s="33">
        <v>8</v>
      </c>
      <c r="E32" s="37">
        <f t="shared" si="1"/>
        <v>3</v>
      </c>
      <c r="F32" s="35">
        <f t="shared" si="2"/>
        <v>0.72727272727272729</v>
      </c>
      <c r="G32" s="39">
        <f t="shared" si="3"/>
        <v>0.27272727272727271</v>
      </c>
      <c r="H32" s="41">
        <v>0</v>
      </c>
      <c r="I32" s="4">
        <f t="shared" si="0"/>
        <v>8</v>
      </c>
      <c r="J32" s="43">
        <v>179</v>
      </c>
      <c r="K32" s="46">
        <v>2046</v>
      </c>
      <c r="L32" s="13">
        <v>20</v>
      </c>
    </row>
    <row r="33" spans="1:12" ht="48" customHeight="1" x14ac:dyDescent="0.3">
      <c r="A33" s="7" t="s">
        <v>35</v>
      </c>
      <c r="B33" s="7" t="s">
        <v>36</v>
      </c>
      <c r="C33" s="10">
        <v>10</v>
      </c>
      <c r="D33" s="33">
        <v>10</v>
      </c>
      <c r="E33" s="37">
        <f t="shared" si="1"/>
        <v>0</v>
      </c>
      <c r="F33" s="35">
        <f t="shared" si="2"/>
        <v>1</v>
      </c>
      <c r="G33" s="39">
        <f t="shared" si="3"/>
        <v>0</v>
      </c>
      <c r="H33" s="41">
        <v>1</v>
      </c>
      <c r="I33" s="4">
        <f t="shared" si="0"/>
        <v>9</v>
      </c>
      <c r="J33" s="44">
        <v>286</v>
      </c>
      <c r="K33" s="46">
        <v>2247</v>
      </c>
      <c r="L33" s="46">
        <v>109</v>
      </c>
    </row>
    <row r="34" spans="1:12" ht="48" customHeight="1" x14ac:dyDescent="0.3">
      <c r="A34" s="7" t="s">
        <v>37</v>
      </c>
      <c r="B34" s="7" t="s">
        <v>107</v>
      </c>
      <c r="C34" s="10">
        <v>11</v>
      </c>
      <c r="D34" s="33">
        <v>6</v>
      </c>
      <c r="E34" s="37">
        <f t="shared" si="1"/>
        <v>5</v>
      </c>
      <c r="F34" s="35">
        <f t="shared" si="2"/>
        <v>0.54545454545454541</v>
      </c>
      <c r="G34" s="39">
        <f t="shared" si="3"/>
        <v>0.45454545454545453</v>
      </c>
      <c r="H34" s="41">
        <v>1</v>
      </c>
      <c r="I34" s="4">
        <f t="shared" si="0"/>
        <v>5</v>
      </c>
      <c r="J34" s="43">
        <v>98</v>
      </c>
      <c r="K34" s="46">
        <v>465</v>
      </c>
      <c r="L34" s="13">
        <v>30</v>
      </c>
    </row>
    <row r="35" spans="1:12" ht="48" customHeight="1" x14ac:dyDescent="0.3">
      <c r="A35" s="7" t="s">
        <v>38</v>
      </c>
      <c r="B35" s="6" t="s">
        <v>108</v>
      </c>
      <c r="C35" s="10">
        <v>11</v>
      </c>
      <c r="D35" s="33">
        <v>4</v>
      </c>
      <c r="E35" s="37">
        <f t="shared" si="1"/>
        <v>7</v>
      </c>
      <c r="F35" s="35">
        <f t="shared" si="2"/>
        <v>0.36363636363636365</v>
      </c>
      <c r="G35" s="39">
        <f t="shared" si="3"/>
        <v>0.63636363636363635</v>
      </c>
      <c r="H35" s="41">
        <v>1</v>
      </c>
      <c r="I35" s="4">
        <f t="shared" si="0"/>
        <v>3</v>
      </c>
      <c r="J35" s="43">
        <v>43</v>
      </c>
      <c r="K35" s="46">
        <v>213</v>
      </c>
      <c r="L35" s="13">
        <v>10</v>
      </c>
    </row>
    <row r="36" spans="1:12" ht="48" customHeight="1" x14ac:dyDescent="0.3">
      <c r="A36" s="4" t="s">
        <v>39</v>
      </c>
      <c r="B36" s="5" t="s">
        <v>109</v>
      </c>
      <c r="C36" s="4">
        <v>10</v>
      </c>
      <c r="D36" s="33">
        <v>4</v>
      </c>
      <c r="E36" s="37">
        <f t="shared" si="1"/>
        <v>6</v>
      </c>
      <c r="F36" s="35">
        <f t="shared" si="2"/>
        <v>0.4</v>
      </c>
      <c r="G36" s="39">
        <f t="shared" si="3"/>
        <v>0.6</v>
      </c>
      <c r="H36" s="41">
        <v>1</v>
      </c>
      <c r="I36" s="4">
        <f t="shared" si="0"/>
        <v>3</v>
      </c>
      <c r="J36" s="43">
        <v>51</v>
      </c>
      <c r="K36" s="46">
        <v>249</v>
      </c>
      <c r="L36" s="13">
        <v>10</v>
      </c>
    </row>
    <row r="37" spans="1:12" ht="48" customHeight="1" x14ac:dyDescent="0.3">
      <c r="A37" s="4" t="s">
        <v>40</v>
      </c>
      <c r="B37" s="8" t="s">
        <v>110</v>
      </c>
      <c r="C37" s="10">
        <v>11</v>
      </c>
      <c r="D37" s="33">
        <v>4</v>
      </c>
      <c r="E37" s="37">
        <f t="shared" si="1"/>
        <v>7</v>
      </c>
      <c r="F37" s="35">
        <f t="shared" si="2"/>
        <v>0.36363636363636365</v>
      </c>
      <c r="G37" s="39">
        <f t="shared" si="3"/>
        <v>0.63636363636363635</v>
      </c>
      <c r="H37" s="41">
        <v>1</v>
      </c>
      <c r="I37" s="4">
        <f t="shared" si="0"/>
        <v>3</v>
      </c>
      <c r="J37" s="12">
        <v>24</v>
      </c>
      <c r="K37" s="46">
        <v>121</v>
      </c>
      <c r="L37" s="13" t="s">
        <v>3</v>
      </c>
    </row>
    <row r="38" spans="1:12" ht="48" customHeight="1" x14ac:dyDescent="0.3">
      <c r="A38" s="7" t="s">
        <v>41</v>
      </c>
      <c r="B38" s="5" t="s">
        <v>111</v>
      </c>
      <c r="C38" s="10">
        <v>10</v>
      </c>
      <c r="D38" s="33">
        <v>10</v>
      </c>
      <c r="E38" s="37">
        <f t="shared" si="1"/>
        <v>0</v>
      </c>
      <c r="F38" s="35">
        <f t="shared" si="2"/>
        <v>1</v>
      </c>
      <c r="G38" s="39">
        <f t="shared" si="3"/>
        <v>0</v>
      </c>
      <c r="H38" s="41">
        <v>2</v>
      </c>
      <c r="I38" s="4">
        <f t="shared" si="0"/>
        <v>8</v>
      </c>
      <c r="J38" s="43">
        <v>471</v>
      </c>
      <c r="K38" s="46">
        <v>3448</v>
      </c>
      <c r="L38" s="13">
        <v>86</v>
      </c>
    </row>
    <row r="39" spans="1:12" ht="48" customHeight="1" x14ac:dyDescent="0.3">
      <c r="A39" s="7" t="s">
        <v>42</v>
      </c>
      <c r="B39" s="6" t="s">
        <v>112</v>
      </c>
      <c r="C39" s="10">
        <v>10</v>
      </c>
      <c r="D39" s="33">
        <v>10</v>
      </c>
      <c r="E39" s="37">
        <f t="shared" si="1"/>
        <v>0</v>
      </c>
      <c r="F39" s="35">
        <f t="shared" si="2"/>
        <v>1</v>
      </c>
      <c r="G39" s="39">
        <f t="shared" si="3"/>
        <v>0</v>
      </c>
      <c r="H39" s="41">
        <v>2</v>
      </c>
      <c r="I39" s="4">
        <f t="shared" si="0"/>
        <v>8</v>
      </c>
      <c r="J39" s="43">
        <v>717</v>
      </c>
      <c r="K39" s="46">
        <v>4352</v>
      </c>
      <c r="L39" s="46">
        <v>323</v>
      </c>
    </row>
    <row r="40" spans="1:12" ht="48" customHeight="1" x14ac:dyDescent="0.3">
      <c r="A40" s="10" t="s">
        <v>43</v>
      </c>
      <c r="B40" s="8" t="s">
        <v>113</v>
      </c>
      <c r="C40" s="10">
        <v>10</v>
      </c>
      <c r="D40" s="33">
        <v>9</v>
      </c>
      <c r="E40" s="37">
        <f t="shared" si="1"/>
        <v>1</v>
      </c>
      <c r="F40" s="35">
        <f t="shared" si="2"/>
        <v>0.9</v>
      </c>
      <c r="G40" s="39">
        <f t="shared" si="3"/>
        <v>0.1</v>
      </c>
      <c r="H40" s="41">
        <v>2</v>
      </c>
      <c r="I40" s="4">
        <f t="shared" si="0"/>
        <v>7</v>
      </c>
      <c r="J40" s="43">
        <v>270</v>
      </c>
      <c r="K40" s="46">
        <v>1439</v>
      </c>
      <c r="L40" s="13">
        <v>51</v>
      </c>
    </row>
    <row r="41" spans="1:12" ht="48" customHeight="1" x14ac:dyDescent="0.3">
      <c r="A41" s="4" t="s">
        <v>44</v>
      </c>
      <c r="B41" s="5" t="s">
        <v>114</v>
      </c>
      <c r="C41" s="10">
        <v>10</v>
      </c>
      <c r="D41" s="33">
        <v>10</v>
      </c>
      <c r="E41" s="37">
        <f t="shared" si="1"/>
        <v>0</v>
      </c>
      <c r="F41" s="35">
        <f t="shared" si="2"/>
        <v>1</v>
      </c>
      <c r="G41" s="39">
        <f t="shared" si="3"/>
        <v>0</v>
      </c>
      <c r="H41" s="41">
        <v>2</v>
      </c>
      <c r="I41" s="4">
        <f t="shared" si="0"/>
        <v>8</v>
      </c>
      <c r="J41" s="43">
        <v>175</v>
      </c>
      <c r="K41" s="46">
        <v>2046</v>
      </c>
      <c r="L41" s="13">
        <v>63</v>
      </c>
    </row>
    <row r="42" spans="1:12" ht="48" customHeight="1" x14ac:dyDescent="0.3">
      <c r="A42" s="4" t="s">
        <v>45</v>
      </c>
      <c r="B42" s="5" t="s">
        <v>115</v>
      </c>
      <c r="C42" s="10">
        <v>11</v>
      </c>
      <c r="D42" s="33">
        <v>8</v>
      </c>
      <c r="E42" s="37">
        <f t="shared" si="1"/>
        <v>3</v>
      </c>
      <c r="F42" s="35">
        <f t="shared" si="2"/>
        <v>0.72727272727272729</v>
      </c>
      <c r="G42" s="39">
        <f t="shared" si="3"/>
        <v>0.27272727272727271</v>
      </c>
      <c r="H42" s="41">
        <v>2</v>
      </c>
      <c r="I42" s="4">
        <f t="shared" si="0"/>
        <v>6</v>
      </c>
      <c r="J42" s="42">
        <v>224</v>
      </c>
      <c r="K42" s="43">
        <v>24196</v>
      </c>
      <c r="L42" s="17">
        <v>10</v>
      </c>
    </row>
    <row r="43" spans="1:12" ht="48" customHeight="1" x14ac:dyDescent="0.3">
      <c r="A43" s="7" t="s">
        <v>46</v>
      </c>
      <c r="B43" s="5" t="s">
        <v>116</v>
      </c>
      <c r="C43" s="10">
        <v>10</v>
      </c>
      <c r="D43" s="33">
        <v>6</v>
      </c>
      <c r="E43" s="37">
        <f t="shared" si="1"/>
        <v>4</v>
      </c>
      <c r="F43" s="35">
        <f t="shared" si="2"/>
        <v>0.6</v>
      </c>
      <c r="G43" s="39">
        <f t="shared" si="3"/>
        <v>0.4</v>
      </c>
      <c r="H43" s="41">
        <v>1</v>
      </c>
      <c r="I43" s="4">
        <f t="shared" si="0"/>
        <v>5</v>
      </c>
      <c r="J43" s="43">
        <v>88</v>
      </c>
      <c r="K43" s="46">
        <v>5475</v>
      </c>
      <c r="L43" s="13" t="s">
        <v>3</v>
      </c>
    </row>
    <row r="44" spans="1:12" ht="48" customHeight="1" x14ac:dyDescent="0.3">
      <c r="A44" s="7" t="s">
        <v>47</v>
      </c>
      <c r="B44" s="5" t="s">
        <v>117</v>
      </c>
      <c r="C44" s="10">
        <v>11</v>
      </c>
      <c r="D44" s="33">
        <v>8</v>
      </c>
      <c r="E44" s="37">
        <f t="shared" si="1"/>
        <v>3</v>
      </c>
      <c r="F44" s="35">
        <f t="shared" si="2"/>
        <v>0.72727272727272729</v>
      </c>
      <c r="G44" s="39">
        <f t="shared" si="3"/>
        <v>0.27272727272727271</v>
      </c>
      <c r="H44" s="41">
        <v>1</v>
      </c>
      <c r="I44" s="4">
        <f t="shared" si="0"/>
        <v>7</v>
      </c>
      <c r="J44" s="43">
        <v>91</v>
      </c>
      <c r="K44" s="46">
        <v>231</v>
      </c>
      <c r="L44" s="13">
        <v>31</v>
      </c>
    </row>
    <row r="45" spans="1:12" ht="48" customHeight="1" x14ac:dyDescent="0.3">
      <c r="A45" s="7" t="s">
        <v>48</v>
      </c>
      <c r="B45" s="5" t="s">
        <v>118</v>
      </c>
      <c r="C45" s="10">
        <v>11</v>
      </c>
      <c r="D45" s="33">
        <v>11</v>
      </c>
      <c r="E45" s="37">
        <f t="shared" si="1"/>
        <v>0</v>
      </c>
      <c r="F45" s="35">
        <f t="shared" si="2"/>
        <v>1</v>
      </c>
      <c r="G45" s="39">
        <f t="shared" si="3"/>
        <v>0</v>
      </c>
      <c r="H45" s="41">
        <v>2</v>
      </c>
      <c r="I45" s="4">
        <f t="shared" si="0"/>
        <v>9</v>
      </c>
      <c r="J45" s="43">
        <v>2776</v>
      </c>
      <c r="K45" s="46">
        <v>24196</v>
      </c>
      <c r="L45" s="46">
        <v>414</v>
      </c>
    </row>
    <row r="46" spans="1:12" ht="48" customHeight="1" x14ac:dyDescent="0.3">
      <c r="A46" s="4" t="s">
        <v>49</v>
      </c>
      <c r="B46" s="5" t="s">
        <v>119</v>
      </c>
      <c r="C46" s="10">
        <v>11</v>
      </c>
      <c r="D46" s="33">
        <v>11</v>
      </c>
      <c r="E46" s="37">
        <f t="shared" si="1"/>
        <v>0</v>
      </c>
      <c r="F46" s="35">
        <f t="shared" si="2"/>
        <v>1</v>
      </c>
      <c r="G46" s="39">
        <f t="shared" si="3"/>
        <v>0</v>
      </c>
      <c r="H46" s="41">
        <v>2</v>
      </c>
      <c r="I46" s="4">
        <f t="shared" si="0"/>
        <v>9</v>
      </c>
      <c r="J46" s="43">
        <v>7666</v>
      </c>
      <c r="K46" s="46">
        <v>19863</v>
      </c>
      <c r="L46" s="46">
        <v>3448</v>
      </c>
    </row>
    <row r="47" spans="1:12" ht="48" customHeight="1" x14ac:dyDescent="0.3">
      <c r="A47" s="4" t="s">
        <v>50</v>
      </c>
      <c r="B47" s="5" t="s">
        <v>120</v>
      </c>
      <c r="C47" s="10">
        <v>11</v>
      </c>
      <c r="D47" s="33">
        <v>11</v>
      </c>
      <c r="E47" s="37">
        <f t="shared" si="1"/>
        <v>0</v>
      </c>
      <c r="F47" s="35">
        <f t="shared" si="2"/>
        <v>1</v>
      </c>
      <c r="G47" s="39">
        <f t="shared" si="3"/>
        <v>0</v>
      </c>
      <c r="H47" s="41">
        <v>2</v>
      </c>
      <c r="I47" s="4">
        <f>D47-H47</f>
        <v>9</v>
      </c>
      <c r="J47" s="43">
        <v>967</v>
      </c>
      <c r="K47" s="46">
        <v>24196</v>
      </c>
      <c r="L47" s="46">
        <v>110</v>
      </c>
    </row>
    <row r="48" spans="1:12" ht="48" customHeight="1" x14ac:dyDescent="0.3">
      <c r="A48" s="4" t="s">
        <v>51</v>
      </c>
      <c r="B48" s="5" t="s">
        <v>121</v>
      </c>
      <c r="C48" s="10">
        <v>11</v>
      </c>
      <c r="D48" s="33">
        <v>7</v>
      </c>
      <c r="E48" s="37">
        <f t="shared" si="1"/>
        <v>4</v>
      </c>
      <c r="F48" s="35">
        <f t="shared" si="2"/>
        <v>0.63636363636363635</v>
      </c>
      <c r="G48" s="39">
        <f t="shared" si="3"/>
        <v>0.36363636363636365</v>
      </c>
      <c r="H48" s="41">
        <v>2</v>
      </c>
      <c r="I48" s="4">
        <f t="shared" si="0"/>
        <v>5</v>
      </c>
      <c r="J48" s="43">
        <v>186</v>
      </c>
      <c r="K48" s="46">
        <v>19863</v>
      </c>
      <c r="L48" s="13">
        <v>20</v>
      </c>
    </row>
    <row r="49" spans="1:12" ht="48" customHeight="1" x14ac:dyDescent="0.3">
      <c r="A49" s="7" t="s">
        <v>52</v>
      </c>
      <c r="B49" s="5" t="s">
        <v>122</v>
      </c>
      <c r="C49" s="10">
        <v>11</v>
      </c>
      <c r="D49" s="33">
        <v>1</v>
      </c>
      <c r="E49" s="37">
        <f t="shared" si="1"/>
        <v>10</v>
      </c>
      <c r="F49" s="35">
        <f t="shared" si="2"/>
        <v>9.0909090909090912E-2</v>
      </c>
      <c r="G49" s="39">
        <f t="shared" si="3"/>
        <v>0.90909090909090906</v>
      </c>
      <c r="H49" s="41">
        <v>0</v>
      </c>
      <c r="I49" s="4">
        <f t="shared" si="0"/>
        <v>1</v>
      </c>
      <c r="J49" s="12">
        <v>12</v>
      </c>
      <c r="K49" s="46">
        <v>187</v>
      </c>
      <c r="L49" s="13" t="s">
        <v>3</v>
      </c>
    </row>
    <row r="50" spans="1:12" ht="48" customHeight="1" x14ac:dyDescent="0.3">
      <c r="A50" s="7" t="s">
        <v>53</v>
      </c>
      <c r="B50" s="8" t="s">
        <v>123</v>
      </c>
      <c r="C50" s="10">
        <v>10</v>
      </c>
      <c r="D50" s="33">
        <v>10</v>
      </c>
      <c r="E50" s="37">
        <f t="shared" si="1"/>
        <v>0</v>
      </c>
      <c r="F50" s="35">
        <f t="shared" si="2"/>
        <v>1</v>
      </c>
      <c r="G50" s="39">
        <f t="shared" si="3"/>
        <v>0</v>
      </c>
      <c r="H50" s="41">
        <v>2</v>
      </c>
      <c r="I50" s="4">
        <f t="shared" si="0"/>
        <v>8</v>
      </c>
      <c r="J50" s="43">
        <v>259</v>
      </c>
      <c r="K50" s="46">
        <v>2489</v>
      </c>
      <c r="L50" s="13">
        <v>75</v>
      </c>
    </row>
    <row r="51" spans="1:12" ht="48" customHeight="1" x14ac:dyDescent="0.3">
      <c r="A51" s="4" t="s">
        <v>54</v>
      </c>
      <c r="B51" s="5" t="s">
        <v>124</v>
      </c>
      <c r="C51" s="10">
        <v>10</v>
      </c>
      <c r="D51" s="33">
        <v>10</v>
      </c>
      <c r="E51" s="37">
        <f t="shared" si="1"/>
        <v>0</v>
      </c>
      <c r="F51" s="35">
        <f t="shared" si="2"/>
        <v>1</v>
      </c>
      <c r="G51" s="39">
        <f t="shared" si="3"/>
        <v>0</v>
      </c>
      <c r="H51" s="41">
        <v>2</v>
      </c>
      <c r="I51" s="4">
        <f t="shared" si="0"/>
        <v>8</v>
      </c>
      <c r="J51" s="43">
        <v>227</v>
      </c>
      <c r="K51" s="46">
        <v>748</v>
      </c>
      <c r="L51" s="13">
        <v>95</v>
      </c>
    </row>
    <row r="52" spans="1:12" ht="48" customHeight="1" x14ac:dyDescent="0.3">
      <c r="A52" s="4" t="s">
        <v>55</v>
      </c>
      <c r="B52" s="5" t="s">
        <v>125</v>
      </c>
      <c r="C52" s="10">
        <v>10</v>
      </c>
      <c r="D52" s="33">
        <v>8</v>
      </c>
      <c r="E52" s="37">
        <f t="shared" si="1"/>
        <v>2</v>
      </c>
      <c r="F52" s="35">
        <f t="shared" si="2"/>
        <v>0.8</v>
      </c>
      <c r="G52" s="39">
        <f t="shared" si="3"/>
        <v>0.2</v>
      </c>
      <c r="H52" s="41">
        <v>2</v>
      </c>
      <c r="I52" s="4">
        <f t="shared" si="0"/>
        <v>6</v>
      </c>
      <c r="J52" s="43">
        <v>200</v>
      </c>
      <c r="K52" s="46">
        <v>1050</v>
      </c>
      <c r="L52" s="13">
        <v>41</v>
      </c>
    </row>
    <row r="53" spans="1:12" ht="48" customHeight="1" x14ac:dyDescent="0.3">
      <c r="A53" s="6" t="s">
        <v>56</v>
      </c>
      <c r="B53" s="8" t="s">
        <v>126</v>
      </c>
      <c r="C53" s="10">
        <v>10</v>
      </c>
      <c r="D53" s="33">
        <v>7</v>
      </c>
      <c r="E53" s="37">
        <f t="shared" si="1"/>
        <v>3</v>
      </c>
      <c r="F53" s="35">
        <f t="shared" si="2"/>
        <v>0.7</v>
      </c>
      <c r="G53" s="39">
        <f t="shared" si="3"/>
        <v>0.3</v>
      </c>
      <c r="H53" s="41">
        <v>2</v>
      </c>
      <c r="I53" s="4">
        <f t="shared" si="0"/>
        <v>5</v>
      </c>
      <c r="J53" s="43">
        <v>168</v>
      </c>
      <c r="K53" s="46">
        <v>1274</v>
      </c>
      <c r="L53" s="13">
        <v>20</v>
      </c>
    </row>
    <row r="54" spans="1:12" ht="48" customHeight="1" x14ac:dyDescent="0.3">
      <c r="A54" s="4" t="s">
        <v>57</v>
      </c>
      <c r="B54" s="8" t="s">
        <v>127</v>
      </c>
      <c r="C54" s="10">
        <v>10</v>
      </c>
      <c r="D54" s="33">
        <v>8</v>
      </c>
      <c r="E54" s="37">
        <f t="shared" si="1"/>
        <v>2</v>
      </c>
      <c r="F54" s="35">
        <f t="shared" si="2"/>
        <v>0.8</v>
      </c>
      <c r="G54" s="39">
        <f t="shared" si="3"/>
        <v>0.2</v>
      </c>
      <c r="H54" s="41">
        <v>2</v>
      </c>
      <c r="I54" s="4">
        <f t="shared" si="0"/>
        <v>6</v>
      </c>
      <c r="J54" s="43">
        <v>166</v>
      </c>
      <c r="K54" s="46">
        <v>644</v>
      </c>
      <c r="L54" s="13">
        <v>10</v>
      </c>
    </row>
    <row r="55" spans="1:12" ht="48" customHeight="1" x14ac:dyDescent="0.3">
      <c r="A55" s="10" t="s">
        <v>58</v>
      </c>
      <c r="B55" s="8" t="s">
        <v>128</v>
      </c>
      <c r="C55" s="10">
        <v>10</v>
      </c>
      <c r="D55" s="33">
        <v>10</v>
      </c>
      <c r="E55" s="37">
        <f t="shared" si="1"/>
        <v>0</v>
      </c>
      <c r="F55" s="35">
        <f t="shared" si="2"/>
        <v>1</v>
      </c>
      <c r="G55" s="39">
        <f t="shared" si="3"/>
        <v>0</v>
      </c>
      <c r="H55" s="41">
        <v>2</v>
      </c>
      <c r="I55" s="4">
        <f t="shared" si="0"/>
        <v>8</v>
      </c>
      <c r="J55" s="43">
        <v>364</v>
      </c>
      <c r="K55" s="46">
        <v>3654</v>
      </c>
      <c r="L55" s="46">
        <v>121</v>
      </c>
    </row>
    <row r="56" spans="1:12" ht="48" customHeight="1" x14ac:dyDescent="0.3">
      <c r="A56" s="7" t="s">
        <v>59</v>
      </c>
      <c r="B56" s="8" t="s">
        <v>129</v>
      </c>
      <c r="C56" s="10">
        <v>10</v>
      </c>
      <c r="D56" s="33">
        <v>10</v>
      </c>
      <c r="E56" s="37">
        <f t="shared" si="1"/>
        <v>0</v>
      </c>
      <c r="F56" s="35">
        <f t="shared" si="2"/>
        <v>1</v>
      </c>
      <c r="G56" s="39">
        <f t="shared" si="3"/>
        <v>0</v>
      </c>
      <c r="H56" s="41">
        <v>2</v>
      </c>
      <c r="I56" s="4">
        <f t="shared" si="0"/>
        <v>8</v>
      </c>
      <c r="J56" s="43">
        <v>498</v>
      </c>
      <c r="K56" s="46">
        <v>1935</v>
      </c>
      <c r="L56" s="46">
        <v>279</v>
      </c>
    </row>
    <row r="57" spans="1:12" ht="48" customHeight="1" x14ac:dyDescent="0.3">
      <c r="A57" s="4" t="s">
        <v>60</v>
      </c>
      <c r="B57" s="5" t="s">
        <v>130</v>
      </c>
      <c r="C57" s="10">
        <v>9</v>
      </c>
      <c r="D57" s="33">
        <v>5</v>
      </c>
      <c r="E57" s="37">
        <f t="shared" si="1"/>
        <v>4</v>
      </c>
      <c r="F57" s="35">
        <f t="shared" si="2"/>
        <v>0.55555555555555558</v>
      </c>
      <c r="G57" s="39">
        <f t="shared" si="3"/>
        <v>0.44444444444444442</v>
      </c>
      <c r="H57" s="41">
        <v>1</v>
      </c>
      <c r="I57" s="4">
        <f t="shared" si="0"/>
        <v>4</v>
      </c>
      <c r="J57" s="43">
        <v>68</v>
      </c>
      <c r="K57" s="46">
        <v>504</v>
      </c>
      <c r="L57" s="13" t="s">
        <v>3</v>
      </c>
    </row>
    <row r="58" spans="1:12" ht="48" customHeight="1" x14ac:dyDescent="0.3">
      <c r="A58" s="7" t="s">
        <v>61</v>
      </c>
      <c r="B58" s="5" t="s">
        <v>131</v>
      </c>
      <c r="C58" s="10">
        <v>11</v>
      </c>
      <c r="D58" s="33">
        <v>10</v>
      </c>
      <c r="E58" s="37">
        <f t="shared" si="1"/>
        <v>1</v>
      </c>
      <c r="F58" s="35">
        <f t="shared" si="2"/>
        <v>0.90909090909090906</v>
      </c>
      <c r="G58" s="39">
        <f t="shared" si="3"/>
        <v>9.0909090909090912E-2</v>
      </c>
      <c r="H58" s="41">
        <v>1</v>
      </c>
      <c r="I58" s="4">
        <f t="shared" si="0"/>
        <v>9</v>
      </c>
      <c r="J58" s="43">
        <v>107</v>
      </c>
      <c r="K58" s="46">
        <v>504</v>
      </c>
      <c r="L58" s="13">
        <v>20</v>
      </c>
    </row>
    <row r="59" spans="1:12" ht="48" customHeight="1" x14ac:dyDescent="0.3">
      <c r="A59" s="10" t="s">
        <v>62</v>
      </c>
      <c r="B59" s="8" t="s">
        <v>132</v>
      </c>
      <c r="C59" s="10">
        <v>11</v>
      </c>
      <c r="D59" s="33">
        <v>7</v>
      </c>
      <c r="E59" s="37">
        <f t="shared" si="1"/>
        <v>4</v>
      </c>
      <c r="F59" s="35">
        <f t="shared" si="2"/>
        <v>0.63636363636363635</v>
      </c>
      <c r="G59" s="39">
        <f t="shared" si="3"/>
        <v>0.36363636363636365</v>
      </c>
      <c r="H59" s="41">
        <v>2</v>
      </c>
      <c r="I59" s="4">
        <f t="shared" si="0"/>
        <v>5</v>
      </c>
      <c r="J59" s="43">
        <v>234</v>
      </c>
      <c r="K59" s="46">
        <v>17329</v>
      </c>
      <c r="L59" s="13" t="s">
        <v>3</v>
      </c>
    </row>
    <row r="60" spans="1:12" ht="48" customHeight="1" x14ac:dyDescent="0.3">
      <c r="A60" s="7" t="s">
        <v>63</v>
      </c>
      <c r="B60" s="5" t="s">
        <v>133</v>
      </c>
      <c r="C60" s="10">
        <v>10</v>
      </c>
      <c r="D60" s="33">
        <v>10</v>
      </c>
      <c r="E60" s="37">
        <f t="shared" si="1"/>
        <v>0</v>
      </c>
      <c r="F60" s="35">
        <f t="shared" si="2"/>
        <v>1</v>
      </c>
      <c r="G60" s="39">
        <f t="shared" si="3"/>
        <v>0</v>
      </c>
      <c r="H60" s="41">
        <v>2</v>
      </c>
      <c r="I60" s="4">
        <f t="shared" si="0"/>
        <v>8</v>
      </c>
      <c r="J60" s="43">
        <v>287</v>
      </c>
      <c r="K60" s="46">
        <v>1071</v>
      </c>
      <c r="L60" s="13">
        <v>73</v>
      </c>
    </row>
    <row r="61" spans="1:12" ht="48" customHeight="1" x14ac:dyDescent="0.3">
      <c r="A61" s="7" t="s">
        <v>64</v>
      </c>
      <c r="B61" s="5" t="s">
        <v>134</v>
      </c>
      <c r="C61" s="10">
        <v>10</v>
      </c>
      <c r="D61" s="33">
        <v>10</v>
      </c>
      <c r="E61" s="37">
        <f t="shared" si="1"/>
        <v>0</v>
      </c>
      <c r="F61" s="35">
        <f t="shared" si="2"/>
        <v>1</v>
      </c>
      <c r="G61" s="39">
        <f t="shared" si="3"/>
        <v>0</v>
      </c>
      <c r="H61" s="41">
        <v>2</v>
      </c>
      <c r="I61" s="4">
        <f t="shared" si="0"/>
        <v>8</v>
      </c>
      <c r="J61" s="43">
        <v>180</v>
      </c>
      <c r="K61" s="46">
        <v>663</v>
      </c>
      <c r="L61" s="13">
        <v>63</v>
      </c>
    </row>
    <row r="62" spans="1:12" ht="48" customHeight="1" x14ac:dyDescent="0.3">
      <c r="A62" s="7" t="s">
        <v>65</v>
      </c>
      <c r="B62" s="5" t="s">
        <v>135</v>
      </c>
      <c r="C62" s="10">
        <v>10</v>
      </c>
      <c r="D62" s="33">
        <v>1</v>
      </c>
      <c r="E62" s="37">
        <f t="shared" si="1"/>
        <v>9</v>
      </c>
      <c r="F62" s="35">
        <f t="shared" si="2"/>
        <v>0.1</v>
      </c>
      <c r="G62" s="39">
        <f t="shared" si="3"/>
        <v>0.9</v>
      </c>
      <c r="H62" s="41">
        <v>0</v>
      </c>
      <c r="I62" s="4">
        <f t="shared" si="0"/>
        <v>1</v>
      </c>
      <c r="J62" s="12">
        <v>14</v>
      </c>
      <c r="K62" s="46">
        <v>181</v>
      </c>
      <c r="L62" s="13" t="s">
        <v>3</v>
      </c>
    </row>
    <row r="63" spans="1:12" ht="48" customHeight="1" x14ac:dyDescent="0.3">
      <c r="A63" s="4" t="s">
        <v>66</v>
      </c>
      <c r="B63" s="5" t="s">
        <v>136</v>
      </c>
      <c r="C63" s="10">
        <v>11</v>
      </c>
      <c r="D63" s="33">
        <v>2</v>
      </c>
      <c r="E63" s="37">
        <f t="shared" si="1"/>
        <v>9</v>
      </c>
      <c r="F63" s="35">
        <f t="shared" si="2"/>
        <v>0.18181818181818182</v>
      </c>
      <c r="G63" s="39">
        <f t="shared" si="3"/>
        <v>0.81818181818181823</v>
      </c>
      <c r="H63" s="41">
        <v>1</v>
      </c>
      <c r="I63" s="4">
        <f t="shared" si="0"/>
        <v>1</v>
      </c>
      <c r="J63" s="12">
        <v>29</v>
      </c>
      <c r="K63" s="46">
        <v>644</v>
      </c>
      <c r="L63" s="14" t="s">
        <v>3</v>
      </c>
    </row>
    <row r="64" spans="1:12" ht="15" customHeight="1" x14ac:dyDescent="0.3">
      <c r="A64" s="20"/>
      <c r="B64" s="20"/>
      <c r="C64" s="20"/>
      <c r="D64" s="21"/>
      <c r="E64" s="21"/>
      <c r="F64" s="21"/>
      <c r="G64" s="21"/>
      <c r="H64" s="21"/>
      <c r="I64" s="20"/>
      <c r="J64" s="22"/>
      <c r="K64" s="23"/>
      <c r="L64" s="23"/>
    </row>
    <row r="65" spans="1:12" ht="1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2"/>
      <c r="K65" s="23"/>
      <c r="L65" s="23"/>
    </row>
    <row r="66" spans="1:12" ht="1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2"/>
      <c r="K66" s="23"/>
      <c r="L66" s="23"/>
    </row>
    <row r="67" spans="1:12" ht="1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2"/>
      <c r="K67" s="23"/>
      <c r="L67" s="23"/>
    </row>
    <row r="68" spans="1:12" ht="1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2"/>
      <c r="K68" s="23"/>
      <c r="L68" s="23"/>
    </row>
    <row r="69" spans="1:12" ht="1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2"/>
      <c r="K69" s="23"/>
      <c r="L69" s="23"/>
    </row>
    <row r="70" spans="1:12" ht="1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2"/>
      <c r="K70" s="23"/>
      <c r="L70" s="23"/>
    </row>
    <row r="71" spans="1:12" ht="1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2"/>
      <c r="K71" s="23"/>
      <c r="L71" s="23"/>
    </row>
    <row r="72" spans="1:12" ht="1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2"/>
      <c r="K72" s="23"/>
      <c r="L72" s="23"/>
    </row>
    <row r="73" spans="1:12" ht="1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2"/>
      <c r="K73" s="23"/>
      <c r="L73" s="23"/>
    </row>
    <row r="74" spans="1:12" ht="1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2"/>
      <c r="K74" s="23"/>
      <c r="L74" s="23"/>
    </row>
    <row r="75" spans="1:12" ht="1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2"/>
      <c r="K75" s="23"/>
      <c r="L75" s="23"/>
    </row>
    <row r="76" spans="1:12" ht="1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2"/>
      <c r="K76" s="23"/>
      <c r="L76" s="23"/>
    </row>
    <row r="77" spans="1:12" ht="15" customHeight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2"/>
      <c r="K77" s="23"/>
      <c r="L77" s="23"/>
    </row>
    <row r="78" spans="1:12" ht="15" customHeight="1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2"/>
      <c r="K78" s="23"/>
      <c r="L78" s="23"/>
    </row>
    <row r="79" spans="1:12" ht="15" customHeight="1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2"/>
      <c r="K79" s="23"/>
      <c r="L79" s="23"/>
    </row>
    <row r="80" spans="1:12" ht="15" customHeight="1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2"/>
      <c r="K80" s="23"/>
      <c r="L80" s="23"/>
    </row>
    <row r="81" spans="1:12" ht="15" customHeight="1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2"/>
      <c r="K81" s="23"/>
      <c r="L81" s="23"/>
    </row>
    <row r="82" spans="1:12" ht="15" customHeight="1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2"/>
      <c r="K82" s="23"/>
      <c r="L82" s="23"/>
    </row>
    <row r="83" spans="1:12" ht="15" customHeight="1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2"/>
      <c r="K83" s="23"/>
      <c r="L83" s="23"/>
    </row>
    <row r="84" spans="1:12" ht="15" customHeight="1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2"/>
      <c r="K84" s="23"/>
      <c r="L84" s="23"/>
    </row>
    <row r="85" spans="1:12" ht="15" customHeight="1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2"/>
      <c r="K85" s="23"/>
      <c r="L85" s="23"/>
    </row>
    <row r="86" spans="1:12" ht="15" customHeight="1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2"/>
      <c r="K86" s="23"/>
      <c r="L86" s="23"/>
    </row>
    <row r="87" spans="1:12" ht="15" customHeight="1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2"/>
      <c r="K87" s="23"/>
      <c r="L87" s="23"/>
    </row>
    <row r="88" spans="1:12" ht="15" customHeight="1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2"/>
      <c r="K88" s="23"/>
      <c r="L88" s="23"/>
    </row>
    <row r="89" spans="1:12" ht="15" customHeight="1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2"/>
      <c r="K89" s="23"/>
      <c r="L89" s="23"/>
    </row>
    <row r="90" spans="1:12" ht="15" customHeight="1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2"/>
      <c r="K90" s="23"/>
      <c r="L90" s="23"/>
    </row>
    <row r="91" spans="1:12" ht="15" customHeight="1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2"/>
      <c r="K91" s="23"/>
      <c r="L91" s="23"/>
    </row>
    <row r="92" spans="1:12" ht="15" customHeight="1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2"/>
      <c r="K92" s="23"/>
      <c r="L92" s="23"/>
    </row>
    <row r="93" spans="1:12" ht="15" customHeight="1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2"/>
      <c r="K93" s="23"/>
      <c r="L93" s="23"/>
    </row>
    <row r="94" spans="1:12" ht="15" customHeight="1" x14ac:dyDescent="0.3">
      <c r="A94" s="20"/>
      <c r="B94" s="20"/>
      <c r="C94" s="20"/>
      <c r="D94" s="20"/>
      <c r="E94" s="20"/>
      <c r="F94" s="20"/>
      <c r="G94" s="20"/>
      <c r="H94" s="20"/>
      <c r="I94" s="20"/>
      <c r="J94" s="22"/>
      <c r="K94" s="23"/>
      <c r="L94" s="23"/>
    </row>
    <row r="95" spans="1:12" ht="15" customHeight="1" x14ac:dyDescent="0.3">
      <c r="A95" s="20"/>
      <c r="B95" s="20"/>
      <c r="C95" s="20"/>
      <c r="D95" s="20"/>
      <c r="E95" s="20"/>
      <c r="F95" s="20"/>
      <c r="G95" s="20"/>
      <c r="H95" s="20"/>
      <c r="I95" s="20"/>
      <c r="J95" s="22"/>
      <c r="K95" s="23"/>
      <c r="L95" s="23"/>
    </row>
    <row r="96" spans="1:12" ht="15" customHeight="1" x14ac:dyDescent="0.3">
      <c r="A96" s="20"/>
      <c r="B96" s="20"/>
      <c r="C96" s="20"/>
      <c r="D96" s="20"/>
      <c r="E96" s="20"/>
      <c r="F96" s="20"/>
      <c r="G96" s="20"/>
      <c r="H96" s="20"/>
      <c r="I96" s="20"/>
      <c r="J96" s="22"/>
      <c r="K96" s="23"/>
      <c r="L96" s="23"/>
    </row>
    <row r="97" spans="1:12" ht="15" customHeight="1" x14ac:dyDescent="0.3">
      <c r="A97" s="20"/>
      <c r="B97" s="20"/>
      <c r="C97" s="20"/>
      <c r="D97" s="20"/>
      <c r="E97" s="20"/>
      <c r="F97" s="20"/>
      <c r="G97" s="20"/>
      <c r="H97" s="20"/>
      <c r="I97" s="20"/>
      <c r="J97" s="22"/>
      <c r="K97" s="23"/>
      <c r="L97" s="23"/>
    </row>
    <row r="98" spans="1:12" ht="15" customHeight="1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2"/>
      <c r="K98" s="23"/>
      <c r="L98" s="23"/>
    </row>
    <row r="99" spans="1:12" ht="15" customHeight="1" x14ac:dyDescent="0.3">
      <c r="A99" s="20"/>
      <c r="B99" s="20"/>
      <c r="C99" s="20"/>
      <c r="D99" s="20"/>
      <c r="E99" s="20"/>
      <c r="F99" s="20"/>
      <c r="G99" s="20"/>
      <c r="H99" s="20"/>
      <c r="I99" s="20"/>
      <c r="J99" s="22"/>
      <c r="K99" s="23"/>
      <c r="L99" s="23"/>
    </row>
    <row r="100" spans="1:12" ht="15" customHeight="1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2"/>
      <c r="K100" s="23"/>
      <c r="L100" s="23"/>
    </row>
    <row r="101" spans="1:12" ht="15" customHeight="1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2"/>
      <c r="K101" s="23"/>
      <c r="L101" s="23"/>
    </row>
    <row r="102" spans="1:12" ht="15" customHeight="1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22"/>
      <c r="K102" s="23"/>
      <c r="L102" s="23"/>
    </row>
    <row r="103" spans="1:12" ht="15" customHeight="1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22"/>
      <c r="K103" s="23"/>
      <c r="L103" s="23"/>
    </row>
    <row r="104" spans="1:12" ht="15" customHeight="1" x14ac:dyDescent="0.3">
      <c r="A104" s="20"/>
      <c r="B104" s="20"/>
      <c r="C104" s="20"/>
      <c r="D104" s="20"/>
      <c r="E104" s="20"/>
      <c r="F104" s="20"/>
      <c r="G104" s="20"/>
      <c r="H104" s="20"/>
      <c r="I104" s="20"/>
      <c r="J104" s="22"/>
      <c r="K104" s="23"/>
      <c r="L104" s="23"/>
    </row>
    <row r="105" spans="1:12" ht="15" customHeight="1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22"/>
      <c r="K105" s="23"/>
      <c r="L105" s="23"/>
    </row>
    <row r="106" spans="1:12" ht="15" customHeigh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2"/>
      <c r="K106" s="23"/>
      <c r="L106" s="23"/>
    </row>
    <row r="107" spans="1:12" ht="15" customHeight="1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22"/>
      <c r="K107" s="23"/>
      <c r="L107" s="23"/>
    </row>
    <row r="108" spans="1:12" ht="15" customHeight="1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2"/>
      <c r="K108" s="23"/>
      <c r="L108" s="23"/>
    </row>
    <row r="109" spans="1:12" ht="15" customHeight="1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2"/>
      <c r="K109" s="23"/>
      <c r="L109" s="23"/>
    </row>
    <row r="110" spans="1:12" ht="15" customHeight="1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2"/>
      <c r="K110" s="23"/>
      <c r="L110" s="23"/>
    </row>
    <row r="111" spans="1:12" ht="15" customHeight="1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2"/>
      <c r="K111" s="23"/>
      <c r="L111" s="23"/>
    </row>
    <row r="112" spans="1:12" ht="15" customHeight="1" x14ac:dyDescent="0.3">
      <c r="A112" s="20"/>
      <c r="B112" s="20"/>
      <c r="C112" s="20"/>
      <c r="D112" s="20"/>
      <c r="E112" s="20"/>
      <c r="F112" s="20"/>
      <c r="G112" s="20"/>
      <c r="H112" s="20"/>
      <c r="I112" s="20"/>
      <c r="J112" s="22"/>
      <c r="K112" s="23"/>
      <c r="L112" s="23"/>
    </row>
    <row r="113" spans="1:12" ht="15" customHeight="1" x14ac:dyDescent="0.3">
      <c r="A113" s="20"/>
      <c r="B113" s="20"/>
      <c r="C113" s="20"/>
      <c r="D113" s="20"/>
      <c r="E113" s="20"/>
      <c r="F113" s="20"/>
      <c r="G113" s="20"/>
      <c r="H113" s="20"/>
      <c r="I113" s="20"/>
      <c r="J113" s="22"/>
      <c r="K113" s="23"/>
      <c r="L113" s="23"/>
    </row>
    <row r="114" spans="1:12" ht="15" customHeight="1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2"/>
      <c r="K114" s="23"/>
      <c r="L114" s="23"/>
    </row>
    <row r="115" spans="1:12" ht="15" customHeight="1" x14ac:dyDescent="0.3">
      <c r="A115" s="20"/>
      <c r="B115" s="20"/>
      <c r="C115" s="20"/>
      <c r="D115" s="20"/>
      <c r="E115" s="20"/>
      <c r="F115" s="20"/>
      <c r="G115" s="20"/>
      <c r="H115" s="20"/>
      <c r="I115" s="20"/>
      <c r="J115" s="22"/>
      <c r="K115" s="23"/>
      <c r="L115" s="23"/>
    </row>
    <row r="116" spans="1:12" ht="15" customHeight="1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2"/>
      <c r="K116" s="23"/>
      <c r="L116" s="23"/>
    </row>
    <row r="117" spans="1:12" ht="15" customHeight="1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2"/>
      <c r="K117" s="23"/>
      <c r="L117" s="23"/>
    </row>
    <row r="118" spans="1:12" ht="15" customHeight="1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2"/>
      <c r="K118" s="23"/>
      <c r="L118" s="23"/>
    </row>
    <row r="119" spans="1:12" ht="15" customHeight="1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2"/>
      <c r="K119" s="23"/>
      <c r="L119" s="23"/>
    </row>
    <row r="120" spans="1:12" ht="15" customHeight="1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2"/>
      <c r="K120" s="23"/>
      <c r="L120" s="23"/>
    </row>
    <row r="121" spans="1:12" ht="15" customHeight="1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2"/>
      <c r="K121" s="23"/>
      <c r="L121" s="23"/>
    </row>
    <row r="122" spans="1:12" ht="15" customHeight="1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2"/>
      <c r="K122" s="23"/>
      <c r="L122" s="23"/>
    </row>
    <row r="123" spans="1:12" ht="15" customHeight="1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2"/>
      <c r="K123" s="23"/>
      <c r="L123" s="23"/>
    </row>
    <row r="124" spans="1:12" ht="15" customHeight="1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2"/>
      <c r="K124" s="23"/>
      <c r="L124" s="23"/>
    </row>
    <row r="125" spans="1:12" ht="15" customHeight="1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2"/>
      <c r="K125" s="23"/>
      <c r="L125" s="23"/>
    </row>
    <row r="126" spans="1:12" ht="15" customHeight="1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2"/>
      <c r="K126" s="23"/>
      <c r="L126" s="23"/>
    </row>
    <row r="127" spans="1:12" ht="15" customHeight="1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2"/>
      <c r="K127" s="23"/>
      <c r="L127" s="23"/>
    </row>
    <row r="128" spans="1:12" ht="15" customHeight="1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2"/>
      <c r="K128" s="23"/>
      <c r="L128" s="23"/>
    </row>
    <row r="129" spans="1:12" ht="15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2"/>
      <c r="K129" s="23"/>
      <c r="L129" s="23"/>
    </row>
    <row r="130" spans="1:12" ht="15" customHeight="1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2"/>
      <c r="K130" s="23"/>
      <c r="L130" s="23"/>
    </row>
    <row r="131" spans="1:12" ht="15" customHeight="1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2"/>
      <c r="K131" s="23"/>
      <c r="L131" s="23"/>
    </row>
    <row r="132" spans="1:12" ht="15" customHeight="1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2"/>
      <c r="K132" s="23"/>
      <c r="L132" s="23"/>
    </row>
    <row r="133" spans="1:12" ht="15" customHeight="1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2"/>
      <c r="K133" s="23"/>
      <c r="L133" s="23"/>
    </row>
    <row r="134" spans="1:12" ht="15" customHeight="1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2"/>
      <c r="K134" s="23"/>
      <c r="L134" s="23"/>
    </row>
    <row r="135" spans="1:12" ht="15" customHeight="1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2"/>
      <c r="K135" s="23"/>
      <c r="L135" s="23"/>
    </row>
    <row r="136" spans="1:12" ht="15" customHeight="1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2"/>
      <c r="K136" s="23"/>
      <c r="L136" s="23"/>
    </row>
    <row r="137" spans="1:12" ht="15" customHeight="1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2"/>
      <c r="K137" s="23"/>
      <c r="L137" s="23"/>
    </row>
    <row r="138" spans="1:12" ht="15" customHeight="1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2"/>
      <c r="K138" s="23"/>
      <c r="L138" s="23"/>
    </row>
    <row r="139" spans="1:12" ht="15" customHeight="1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2"/>
      <c r="K139" s="23"/>
      <c r="L139" s="23"/>
    </row>
    <row r="140" spans="1:12" ht="15" customHeight="1" x14ac:dyDescent="0.3">
      <c r="A140" s="20"/>
      <c r="B140" s="20"/>
      <c r="C140" s="20"/>
      <c r="D140" s="20"/>
      <c r="E140" s="20"/>
      <c r="F140" s="20"/>
      <c r="G140" s="20"/>
      <c r="H140" s="20"/>
      <c r="I140" s="20"/>
      <c r="J140" s="22"/>
      <c r="K140" s="23"/>
      <c r="L140" s="23"/>
    </row>
    <row r="141" spans="1:12" ht="15" customHeight="1" x14ac:dyDescent="0.3">
      <c r="A141" s="20"/>
      <c r="B141" s="20"/>
      <c r="C141" s="20"/>
      <c r="D141" s="20"/>
      <c r="E141" s="20"/>
      <c r="F141" s="20"/>
      <c r="G141" s="20"/>
      <c r="H141" s="20"/>
      <c r="I141" s="20"/>
      <c r="J141" s="22"/>
      <c r="K141" s="23"/>
      <c r="L141" s="23"/>
    </row>
    <row r="142" spans="1:12" ht="15" customHeight="1" x14ac:dyDescent="0.3">
      <c r="A142" s="20"/>
      <c r="B142" s="20"/>
      <c r="C142" s="20"/>
      <c r="D142" s="20"/>
      <c r="E142" s="20"/>
      <c r="F142" s="20"/>
      <c r="G142" s="20"/>
      <c r="H142" s="20"/>
      <c r="I142" s="20"/>
      <c r="J142" s="22"/>
      <c r="K142" s="23"/>
      <c r="L142" s="23"/>
    </row>
    <row r="143" spans="1:12" ht="15" customHeight="1" x14ac:dyDescent="0.3">
      <c r="A143" s="20"/>
      <c r="B143" s="20"/>
      <c r="C143" s="20"/>
      <c r="D143" s="20"/>
      <c r="E143" s="20"/>
      <c r="F143" s="20"/>
      <c r="G143" s="20"/>
      <c r="H143" s="20"/>
      <c r="I143" s="20"/>
      <c r="J143" s="22"/>
      <c r="K143" s="23"/>
      <c r="L143" s="23"/>
    </row>
    <row r="144" spans="1:12" ht="15" customHeight="1" x14ac:dyDescent="0.3">
      <c r="A144" s="20"/>
      <c r="B144" s="20"/>
      <c r="C144" s="20"/>
      <c r="D144" s="20"/>
      <c r="E144" s="20"/>
      <c r="F144" s="20"/>
      <c r="G144" s="20"/>
      <c r="H144" s="20"/>
      <c r="I144" s="20"/>
      <c r="J144" s="22"/>
      <c r="K144" s="23"/>
      <c r="L144" s="23"/>
    </row>
    <row r="145" spans="1:12" ht="15" customHeight="1" x14ac:dyDescent="0.3">
      <c r="A145" s="20"/>
      <c r="B145" s="20"/>
      <c r="C145" s="20"/>
      <c r="D145" s="20"/>
      <c r="E145" s="20"/>
      <c r="F145" s="20"/>
      <c r="G145" s="20"/>
      <c r="H145" s="20"/>
      <c r="I145" s="20"/>
      <c r="J145" s="22"/>
      <c r="K145" s="23"/>
      <c r="L145" s="23"/>
    </row>
    <row r="146" spans="1:12" ht="15" customHeight="1" x14ac:dyDescent="0.3">
      <c r="A146" s="20"/>
      <c r="B146" s="20"/>
      <c r="C146" s="20"/>
      <c r="D146" s="20"/>
      <c r="E146" s="20"/>
      <c r="F146" s="20"/>
      <c r="G146" s="20"/>
      <c r="H146" s="20"/>
      <c r="I146" s="20"/>
      <c r="J146" s="22"/>
      <c r="K146" s="23"/>
      <c r="L146" s="23"/>
    </row>
    <row r="147" spans="1:12" ht="15" customHeight="1" x14ac:dyDescent="0.3">
      <c r="A147" s="20"/>
      <c r="B147" s="20"/>
      <c r="C147" s="20"/>
      <c r="D147" s="20"/>
      <c r="E147" s="20"/>
      <c r="F147" s="20"/>
      <c r="G147" s="20"/>
      <c r="H147" s="20"/>
      <c r="I147" s="20"/>
      <c r="J147" s="22"/>
      <c r="K147" s="23"/>
      <c r="L147" s="23"/>
    </row>
    <row r="148" spans="1:12" ht="15" customHeight="1" x14ac:dyDescent="0.3">
      <c r="A148" s="20"/>
      <c r="B148" s="20"/>
      <c r="C148" s="20"/>
      <c r="D148" s="20"/>
      <c r="E148" s="20"/>
      <c r="F148" s="20"/>
      <c r="G148" s="20"/>
      <c r="H148" s="20"/>
      <c r="I148" s="20"/>
      <c r="J148" s="22"/>
      <c r="K148" s="23"/>
      <c r="L148" s="23"/>
    </row>
    <row r="149" spans="1:12" ht="15" customHeight="1" x14ac:dyDescent="0.3">
      <c r="A149" s="20"/>
      <c r="B149" s="20"/>
      <c r="C149" s="20"/>
      <c r="D149" s="20"/>
      <c r="E149" s="20"/>
      <c r="F149" s="20"/>
      <c r="G149" s="20"/>
      <c r="H149" s="20"/>
      <c r="I149" s="20"/>
      <c r="J149" s="22"/>
      <c r="K149" s="23"/>
      <c r="L149" s="23"/>
    </row>
    <row r="150" spans="1:12" ht="15" customHeight="1" x14ac:dyDescent="0.3">
      <c r="A150" s="20"/>
      <c r="B150" s="20"/>
      <c r="C150" s="20"/>
      <c r="D150" s="20"/>
      <c r="E150" s="20"/>
      <c r="F150" s="20"/>
      <c r="G150" s="20"/>
      <c r="H150" s="20"/>
      <c r="I150" s="20"/>
      <c r="J150" s="22"/>
      <c r="L150" s="23"/>
    </row>
    <row r="151" spans="1:12" ht="15" customHeight="1" x14ac:dyDescent="0.3">
      <c r="A151" s="20"/>
      <c r="B151" s="20"/>
      <c r="C151" s="20"/>
      <c r="D151" s="20"/>
      <c r="E151" s="20"/>
      <c r="F151" s="20"/>
      <c r="G151" s="20"/>
      <c r="H151" s="20"/>
      <c r="I151" s="20"/>
      <c r="J151" s="22"/>
      <c r="L151" s="23"/>
    </row>
    <row r="152" spans="1:12" ht="15" customHeight="1" x14ac:dyDescent="0.3">
      <c r="A152" s="20"/>
      <c r="B152" s="20"/>
      <c r="C152" s="20"/>
      <c r="D152" s="20"/>
      <c r="E152" s="20"/>
      <c r="F152" s="20"/>
      <c r="G152" s="20"/>
      <c r="H152" s="20"/>
      <c r="I152" s="20"/>
      <c r="J152" s="22"/>
      <c r="L152" s="23"/>
    </row>
    <row r="153" spans="1:12" ht="15" customHeight="1" x14ac:dyDescent="0.3">
      <c r="A153" s="20"/>
      <c r="B153" s="20"/>
      <c r="C153" s="20"/>
      <c r="D153" s="20"/>
      <c r="E153" s="20"/>
      <c r="F153" s="20"/>
      <c r="G153" s="20"/>
      <c r="H153" s="20"/>
      <c r="I153" s="20"/>
      <c r="J153" s="22"/>
      <c r="L153" s="23"/>
    </row>
    <row r="154" spans="1:12" ht="15" customHeight="1" x14ac:dyDescent="0.3">
      <c r="A154" s="20"/>
      <c r="B154" s="20"/>
      <c r="C154" s="20"/>
      <c r="D154" s="20"/>
      <c r="E154" s="20"/>
      <c r="F154" s="20"/>
      <c r="G154" s="20"/>
      <c r="H154" s="20"/>
      <c r="I154" s="20"/>
      <c r="J154" s="22"/>
    </row>
    <row r="155" spans="1:12" ht="15" customHeight="1" x14ac:dyDescent="0.3">
      <c r="A155" s="20"/>
      <c r="B155" s="20"/>
      <c r="C155" s="20"/>
      <c r="D155" s="20"/>
      <c r="E155" s="20"/>
      <c r="F155" s="20"/>
      <c r="G155" s="20"/>
      <c r="H155" s="20"/>
      <c r="I155" s="20"/>
      <c r="J155" s="22"/>
    </row>
    <row r="156" spans="1:12" ht="15" customHeight="1" x14ac:dyDescent="0.3">
      <c r="A156" s="20"/>
      <c r="B156" s="20"/>
      <c r="C156" s="20"/>
      <c r="D156" s="20"/>
      <c r="E156" s="20"/>
      <c r="F156" s="20"/>
      <c r="G156" s="20"/>
      <c r="H156" s="20"/>
      <c r="I156" s="20"/>
      <c r="J156" s="22"/>
    </row>
    <row r="157" spans="1:12" ht="15" customHeight="1" x14ac:dyDescent="0.3">
      <c r="A157" s="20"/>
      <c r="B157" s="20"/>
      <c r="C157" s="20"/>
      <c r="D157" s="20"/>
      <c r="E157" s="20"/>
      <c r="F157" s="20"/>
      <c r="G157" s="20"/>
      <c r="H157" s="20"/>
      <c r="I157" s="20"/>
      <c r="J157" s="22"/>
    </row>
  </sheetData>
  <pageMargins left="0.7" right="0.7" top="0.75" bottom="0.75" header="0.3" footer="0.3"/>
  <pageSetup scale="82" fitToHeight="0" orientation="landscape" r:id="rId1"/>
  <headerFooter>
    <oddHeader>&amp;L B: Beach                          E: Embayment
 R: River                            S: Shoreline&amp;C&amp;"-,Bold"Save the Sound WQ Data Summary (c) 2019</oddHeader>
    <oddFooter xml:space="preserve">&amp;L&amp;9
Red= bacteria count exceeds criteria&amp;C&amp;P&amp;R&amp;9Single Sample Max Entero ≤104 Marine water, 61 Freshwater 
Geometric Mean Average Entero ≤35 Marine water, 33 Freshwater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 Summary</vt:lpstr>
      <vt:lpstr>'2019 Summary'!Print_Area</vt:lpstr>
      <vt:lpstr>'2019 Summary'!Print_Titles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Colon</dc:creator>
  <cp:lastModifiedBy>Peter Linderoth</cp:lastModifiedBy>
  <cp:lastPrinted>2019-09-19T20:06:31Z</cp:lastPrinted>
  <dcterms:created xsi:type="dcterms:W3CDTF">2019-06-20T15:34:17Z</dcterms:created>
  <dcterms:modified xsi:type="dcterms:W3CDTF">2019-09-19T20:48:11Z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cd558fb34be8462babb10df47241d529</vt:lpwstr>
  </property>
</Properties>
</file>